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Instructions" sheetId="1" r:id="rId3"/>
    <sheet state="visible" name="Images" sheetId="2" r:id="rId4"/>
    <sheet state="visible" name="Data Definitions" sheetId="3" r:id="rId5"/>
    <sheet state="visible" name="Template" sheetId="4" r:id="rId6"/>
    <sheet state="hidden" name="icons" sheetId="5" r:id="rId7"/>
    <sheet state="hidden" name="International URLs" sheetId="6" r:id="rId8"/>
    <sheet state="hidden" name="International Settings" sheetId="7" r:id="rId9"/>
    <sheet state="visible" name="Valid Values" sheetId="8" r:id="rId10"/>
    <sheet state="visible" name="Browse Data" sheetId="9" r:id="rId11"/>
    <sheet state="hidden" name="DropdownSizer" sheetId="10" r:id="rId12"/>
    <sheet state="hidden" name="International Translations" sheetId="11" r:id="rId13"/>
    <sheet state="hidden" name="Data Validation" sheetId="12" r:id="rId14"/>
    <sheet state="hidden" name="International Data" sheetId="13" r:id="rId15"/>
    <sheet state="visible" name="Example" sheetId="14" r:id="rId16"/>
    <sheet state="hidden" name="Dropdown Lists" sheetId="15" r:id="rId17"/>
    <sheet state="hidden" name="attributePTDMap" sheetId="16" r:id="rId18"/>
  </sheets>
  <definedNames>
    <definedName name="translation_key_error">'International Translations'!$B$119</definedName>
    <definedName name="translation_key_importing_columns">'International Translations'!$B$163</definedName>
    <definedName name="translation_key_matches">'International Translations'!$B$213</definedName>
    <definedName name="translation_key_view_image">'International Translations'!$B$381</definedName>
    <definedName name="translation_key_download_not_successful_long_7">'International Translations'!$B$101</definedName>
    <definedName name="translation_key_excel_inst_tab_4">'International Translations'!$B$138</definedName>
    <definedName name="translation_key_credentials_frame_header">'International Translations'!$B$64</definedName>
    <definedName name="translation_key_done_importing_6">'International Translations'!$B$89</definedName>
    <definedName name="parent_child_10382859031">'Dropdown Lists'!$AP$4:$AP$5</definedName>
    <definedName name="package_height_unit_of_measure_10382871031">'Dropdown Lists'!$B$4:$B$8</definedName>
    <definedName name="translation_key_create_feed_templates">'International Translations'!$B$58</definedName>
    <definedName name="translation_key_choose_template_sheets">'International Translations'!$B$48</definedName>
    <definedName name="translation_key_download_not_successful_1">'International Translations'!$B$90</definedName>
    <definedName name="translation_key_error_code">'International Translations'!$B$120</definedName>
    <definedName name="translation_key_sec_pass">'International Translations'!$B$282</definedName>
    <definedName name="translation_key_multiple_matches">'International Translations'!$B$220</definedName>
    <definedName name="translation_key_unable_to_find_url_1">'International Translations'!$B$336</definedName>
    <definedName name="translation_key_excel_inst_enter_3">'International Translations'!$B$129</definedName>
    <definedName name="translation_key_closing_import_file">'International Translations'!$B$50</definedName>
    <definedName name="translation_key_cant_find_hidden_1">'International Translations'!$B$39</definedName>
    <definedName name="translation_key_template_headers">'International Translations'!$B$311</definedName>
    <definedName name="color_map_10382871031">'Dropdown Lists'!$O$4:$O$24</definedName>
    <definedName name="translation_key_preferences_prim">'International Translations'!$B$251</definedName>
    <definedName name="Data_Validation_Table_Beta_Folder">'International Settings'!$A$13</definedName>
    <definedName name="translation_key_invalid_values_2">'International Translations'!$B$184</definedName>
    <definedName name="translation_key_update_please_wait">'International Translations'!$B$347</definedName>
    <definedName name="translation_key_please_remove_items_1">'International Translations'!$B$247</definedName>
    <definedName name="translation_key_auto_fill_sku">'International Translations'!$B$13</definedName>
    <definedName name="website_shipping_weight_unit_of_measure_10382859031">'Dropdown Lists'!$AQ$4:$AQ$8</definedName>
    <definedName name="package_weight_unit_of_measure_10382859031">'Dropdown Lists'!$AK$4:$AK$8</definedName>
    <definedName name="translation_key_master_workbook_error_6">'International Translations'!$B$209</definedName>
    <definedName name="translation_key_mws_credentials_imported">'International Translations'!$B$223</definedName>
    <definedName name="item_shape_10382871031">'Dropdown Lists'!$T$4:$T$10</definedName>
    <definedName name="translation_key_select_lang_char_setting_file">'International Translations'!$B$291</definedName>
    <definedName name="translation_key_cant_find_column_header_4">'International Translations'!$B$35</definedName>
    <definedName name="translation_key_sec_pass_required">'International Translations'!$B$286</definedName>
    <definedName name="translation_key_update_template_latest">'International Translations'!$B$350</definedName>
    <definedName name="website_shipping_weight_unit_of_measure_5832059031">'Dropdown Lists'!$BO$4:$BO$8</definedName>
    <definedName name="translation_key_saving_template_1">'International Translations'!$B$279</definedName>
    <definedName name="condition_type_10382871031">'Dropdown Lists'!$K$4</definedName>
    <definedName name="translation_key_validation_cancelled_1">'International Translations'!$B$370</definedName>
    <definedName name="translation_key_values_not_valid_4">'International Translations'!$B$379</definedName>
    <definedName name="fulfillment_center_id_10382859031">'Dropdown Lists'!$AU$4:$AU$5</definedName>
    <definedName name="translation_key_template_updated">'International Translations'!$B$315</definedName>
    <definedName name="translation_key_amazon_upload_manager">'International Translations'!$B$9</definedName>
    <definedName name="translation_key_letting_user_choose">'International Translations'!$B$190</definedName>
    <definedName name="translation_key_excel_inst_tab_3">'International Translations'!$B$137</definedName>
    <definedName name="translation_key_looking_up_3">'International Translations'!$B$198</definedName>
    <definedName name="translation_key_item_not_found_catalog">'International Translations'!$B$186</definedName>
    <definedName name="translation_key_internal_error_validation">'International Translations'!$B$174</definedName>
    <definedName name="translation_key_credentials">'International Translations'!$B$63</definedName>
    <definedName name="translation_key_manual_data_text">'International Translations'!$B$202</definedName>
    <definedName name="translation_key_missing_url_update_1">'International Translations'!$B$217</definedName>
    <definedName name="product_tax_code_5832059031">'Dropdown Lists'!$BT$4:$BT$69</definedName>
    <definedName name="translation_key_done_importing_4">'International Translations'!$B$87</definedName>
    <definedName name="translation_key_no_identifier_1">'International Translations'!$B$237</definedName>
    <definedName name="translation_key_registration_complete_long">'International Translations'!$B$271</definedName>
    <definedName name="translation_key_data_not_found">'International Translations'!$B$78</definedName>
    <definedName name="translation_key_too_many_not_found">'International Translations'!$B$320</definedName>
    <definedName name="translation_key_no_data_found">'International Translations'!$B$236</definedName>
    <definedName name="translation_key_item_not_found">'International Translations'!$B$185</definedName>
    <definedName name="translation_key_invalid_interval">'International Translations'!$B$182</definedName>
    <definedName name="translation_key_interval_must_be_number">'International Translations'!$B$175</definedName>
    <definedName name="translation_key_unable_to_download_file">'International Translations'!$B$329</definedName>
    <definedName name="translation_key_invalid_filename_3">'International Translations'!$B$179</definedName>
    <definedName name="translation_key_active_cell_sku_header">'International Translations'!$B$3</definedName>
    <definedName name="translation_key_import_csv_errors_1">'International Translations'!$B$153</definedName>
    <definedName name="update_delete_10382859031">'Dropdown Lists'!$AM$4:$AM$6</definedName>
    <definedName name="translation_key_processing_localized_2">'International Translations'!$B$257</definedName>
    <definedName name="translation_key_english_version_not_found_1">'International Translations'!$B$112</definedName>
    <definedName name="color_map_10382859031">'Dropdown Lists'!$AN$4:$AN$24</definedName>
    <definedName name="translation_key_worksheet_name_too_long">'International Translations'!$B$382</definedName>
    <definedName name="translation_key_excel_inst_tab_1">'International Translations'!$B$135</definedName>
    <definedName name="translation_key_mws_credentials_required">'International Translations'!$B$228</definedName>
    <definedName name="translation_key_uploading_file">'International Translations'!$B$365</definedName>
    <definedName name="translation_key_cant_find_header">'International Translations'!$B$38</definedName>
    <definedName name="translation_key_download_validation_not_successful_1">'International Translations'!$B$103</definedName>
    <definedName name="Dropdown_Lists_Table_Revdate">'International Settings'!$A$8</definedName>
    <definedName name="occasion_type_10382859031">'Dropdown Lists'!$AI$4:$AI$10</definedName>
    <definedName name="translation_key_importing_intl_table">'International Translations'!$B$165</definedName>
    <definedName name="Is_Devo">'International Settings'!$A$25</definedName>
    <definedName name="translation_key_checking_no_columns">'International Translations'!$B$47</definedName>
    <definedName name="translation_key_csv_msg_2">'International Translations'!$B$72</definedName>
    <definedName name="translation_key_preferences_sec">'International Translations'!$B$252</definedName>
    <definedName name="Dropdown_Lists_Production_Folder">'International Settings'!$A$11</definedName>
    <definedName name="ring_size_5832059031">'Dropdown Lists'!$BG$4:$BG$84</definedName>
    <definedName name="translation_key_amazon_validation">'International Translations'!$B$10</definedName>
    <definedName name="translation_key_unable_to_check">'International Translations'!$B$326</definedName>
    <definedName name="translation_key_select_template_sheets">'International Translations'!$B$292</definedName>
    <definedName name="translation_key_cannot_find_xml_text">'International Translations'!$B$27</definedName>
    <definedName name="translation_key_column_headers_paired_up">'International Translations'!$B$55</definedName>
    <definedName name="translation_key_csv_files">'International Translations'!$B$70</definedName>
    <definedName name="variation_theme_5832059031">'Dropdown Lists'!$BF$4:$BF$8</definedName>
    <definedName name="translation_key_unable_to_upload_4">'International Translations'!$B$341</definedName>
    <definedName name="translation_key_template_update_cancelled">'International Translations'!$B$313</definedName>
    <definedName name="translation_key_credentials_successfully_removed_long">'International Translations'!$B$69</definedName>
    <definedName name="condition_type_5832059031">'Dropdown Lists'!$BH$4</definedName>
    <definedName name="Macros_Version">'International Settings'!$A$36</definedName>
    <definedName name="translation_key_lang_char_setting">'International Translations'!$B$188</definedName>
    <definedName name="translation_key_please_remove_items_2">'International Translations'!$B$248</definedName>
    <definedName name="translation_key_invalid_identifier_1">'International Translations'!$B$180</definedName>
    <definedName name="translation_key_this_workbook">'International Translations'!$B$319</definedName>
    <definedName name="translation_key_download_not_successful_4">'International Translations'!$B$93</definedName>
    <definedName name="translation_key_details">'International Translations'!$B$82</definedName>
    <definedName name="translation_key_updating_template">'International Translations'!$B$352</definedName>
    <definedName name="translation_key_item_not_found_category">'International Translations'!$B$187</definedName>
    <definedName name="translation_key_saving_template_2">'International Translations'!$B$280</definedName>
    <definedName name="translation_key_integrating_dropdown_lists">'International Translations'!$B$171</definedName>
    <definedName name="translation_key_cant_find_column_header_1">'International Translations'!$B$32</definedName>
    <definedName name="translation_key_product_image">'International Translations'!$B$263</definedName>
    <definedName name="translation_key_excel_inst_esc_2">'International Translations'!$B$132</definedName>
    <definedName name="translation_key_unable_to_upload_1">'International Translations'!$B$338</definedName>
    <definedName name="package_height_unit_of_measure_10382859031">'Dropdown Lists'!$AA$4:$AA$8</definedName>
    <definedName name="translation_key_new">'International Translations'!$B$232</definedName>
    <definedName name="translation_key_email_address">'International Translations'!$B$111</definedName>
    <definedName name="translation_key_cant_find_column_header_2">'International Translations'!$B$33</definedName>
    <definedName name="translation_key_update">'International Translations'!$B$346</definedName>
    <definedName name="translation_key_download_not_successful_long_4">'International Translations'!$B$98</definedName>
    <definedName name="translation_key_electronics">'International Translations'!$B$110</definedName>
    <definedName name="translation_key_mws_registration">'International Translations'!$B$230</definedName>
    <definedName name="translation_key_getting_import_worksheet">'International Translations'!$B$143</definedName>
    <definedName name="translation_key_please_complete">'International Translations'!$B$245</definedName>
    <definedName name="translation_key_download_validation_not_successful_4">'International Translations'!$B$106</definedName>
    <definedName name="translation_key_browse_file_header">'International Translations'!$B$20</definedName>
    <definedName name="translation_key_data_found">'International Translations'!$B$74</definedName>
    <definedName name="Last_Update">'International Settings'!$A$27</definedName>
    <definedName name="translation_key_english_version_not_found_2">'International Translations'!$B$113</definedName>
    <definedName name="translation_key_unable_to_upload_3">'International Translations'!$B$340</definedName>
    <definedName name="quantity_price_type_5832059031">'Dropdown Lists'!$BS$4:$BS$5</definedName>
    <definedName name="translation_key_forgot_credentials">'International Translations'!$B$141</definedName>
    <definedName name="template_language_2">'International Settings'!$A$3</definedName>
    <definedName name="translation_key_deselect_all">'International Translations'!$B$81</definedName>
    <definedName name="translation_key_default_preferences">'International Translations'!$B$80</definedName>
    <definedName name="translation_key_match_headers_text">'International Translations'!$B$211</definedName>
    <definedName name="translation_key_template_update_not_successful">'International Translations'!$B$314</definedName>
    <definedName name="translation_key_select_worksheet">'International Translations'!$B$293</definedName>
    <definedName name="translation_key_turn_on_product_lookup">'International Translations'!$B$324</definedName>
    <definedName name="package_width_unit_of_measure_10382871031">'Dropdown Lists'!$U$4:$U$8</definedName>
    <definedName name="translation_key_invalid_credentials">'International Translations'!$B$176</definedName>
    <definedName name="package_width_unit_of_measure_10382859031">'Dropdown Lists'!$AT$4:$AT$8</definedName>
    <definedName name="metal_type_5832059031">'Dropdown Lists'!$BC$4:$BC$47</definedName>
    <definedName name="Misc_Data_Table_Filename">'International Settings'!$A$15</definedName>
    <definedName name="translation_key_done_importing_2">'International Translations'!$B$85</definedName>
    <definedName name="translation_key_unable_to_create_1">'International Translations'!$B$327</definedName>
    <definedName name="external_product_id_type_10382871031">'Dropdown Lists'!$F$4:$F$7</definedName>
    <definedName name="translation_key_column_2">'International Translations'!$B$53</definedName>
    <definedName name="translation_key_registration_complete">'International Translations'!$B$270</definedName>
    <definedName name="translation_key_too_many_products_1">'International Translations'!$B$321</definedName>
    <definedName name="translation_key_mws_credentials_missing">'International Translations'!$B$227</definedName>
    <definedName name="translation_key_unable_to_find_url_2">'International Translations'!$B$337</definedName>
    <definedName name="translation_key_downloading_intl_data">'International Translations'!$B$109</definedName>
    <definedName name="pricing_action_10382859031">'Dropdown Lists'!$AO$4</definedName>
    <definedName name="translation_key_browse_to_data_validation">'International Translations'!$B$21</definedName>
    <definedName name="translation_key_auto_update_days">'International Translations'!$B$14</definedName>
    <definedName name="translation_key_version">'International Translations'!$B$380</definedName>
    <definedName name="translation_key_importing_validation_table">'International Translations'!$B$167</definedName>
    <definedName name="translation_key_this_is_the_one">'International Translations'!$B$318</definedName>
    <definedName name="translation_key_swapping_column_headers_1">'International Translations'!$B$302</definedName>
    <definedName name="translation_key_upload_done">'International Translations'!$B$355</definedName>
    <definedName name="translation_key_unable_to_find_filename_2">'International Translations'!$B$334</definedName>
    <definedName name="translation_key_seller_account_login">'International Translations'!$B$294</definedName>
    <definedName name="variation_theme_10382859031">'Dropdown Lists'!$AG$4:$AG$8</definedName>
    <definedName name="translation_key_excel_inst_esc_4">'International Translations'!$B$134</definedName>
    <definedName name="material_type_10382859031">'Dropdown Lists'!$AR$4:$AR$18</definedName>
    <definedName name="translation_key_csv_msg_3">'International Translations'!$B$73</definedName>
    <definedName name="translation_key_localized_filename">'International Translations'!$B$193</definedName>
    <definedName name="quantity_price_type_10382859031">'Dropdown Lists'!$AW$4:$AW$5</definedName>
    <definedName name="translation_key_cant_find_hidden_3">'International Translations'!$B$41</definedName>
    <definedName name="fulfillment_center_id_10382871031">'Dropdown Lists'!$V$4:$V$5</definedName>
    <definedName name="product_tax_code_10382871031">'Dropdown Lists'!$Y$4:$Y$69</definedName>
    <definedName name="feed_product_type_10382859031">'Dropdown Lists'!$AB$4</definedName>
    <definedName name="translation_key_automatically_looked_up">'International Translations'!$B$15</definedName>
    <definedName name="package_length_unit_of_measure_10382871031">'Dropdown Lists'!$W$4:$W$8</definedName>
    <definedName name="translation_key_error_occurred_1">'International Translations'!$B$122</definedName>
    <definedName name="ATTRIBUTEPTDMAP">attributePTDMap!$A$1:$D$87</definedName>
    <definedName name="translation_key_product_id_type_2">'International Translations'!$B$261</definedName>
    <definedName name="Toolbar_Button_Caption_Import">'International Settings'!$A$33</definedName>
    <definedName name="translation_key_getting_import_workbook">'International Translations'!$B$142</definedName>
    <definedName name="translation_key_values_must_match">'International Translations'!$B$375</definedName>
    <definedName name="translation_key_swapping_column_headers_3">'International Translations'!$B$304</definedName>
    <definedName name="translation_key_yes">'International Translations'!$B$384</definedName>
    <definedName name="translation_key_download_not_successful_3">'International Translations'!$B$92</definedName>
    <definedName name="occasion_type_10382871031">'Dropdown Lists'!$J$4:$J$10</definedName>
    <definedName name="translation_key_unable_to_upload_short">'International Translations'!$B$343</definedName>
    <definedName name="translation_key_lookup_index">'International Translations'!$B$200</definedName>
    <definedName name="translation_key_excel_files">'International Translations'!$B$126</definedName>
    <definedName name="display_dimensions_unit_of_measure_10382871031">'Dropdown Lists'!$M$4:$M$8</definedName>
    <definedName name="translation_key_credentials_header">'International Translations'!$B$65</definedName>
    <definedName name="translation_key_cant_find_template_name">'International Translations'!$B$43</definedName>
    <definedName name="translation_key_data_found_range_1">'International Translations'!$B$75</definedName>
    <definedName name="translation_key_master_workbook_error_1">'International Translations'!$B$204</definedName>
    <definedName name="translation_key_master_workbook_error_4">'International Translations'!$B$207</definedName>
    <definedName name="translation_key_codepage_text">'International Translations'!$B$51</definedName>
    <definedName name="translation_key_credentials_successfully_removed">'International Translations'!$B$68</definedName>
    <definedName name="translation_key_some_multiple_product_matches_2">'International Translations'!$B$299</definedName>
    <definedName name="translation_key_loading">'International Translations'!$B$192</definedName>
    <definedName name="Toolbar_Button_Caption_Update">'International Settings'!$A$34</definedName>
    <definedName name="translation_key_products_do_not_exist_2">'International Translations'!$B$267</definedName>
    <definedName name="translation_key_show_preferences_window">'International Translations'!$B$296</definedName>
    <definedName name="translation_key_product_details">'International Translations'!$B$258</definedName>
    <definedName name="color_map_5832059031">'Dropdown Lists'!$BL$4:$BL$24</definedName>
    <definedName name="Data_Validation_Table_Revdate">'International Settings'!$A$7</definedName>
    <definedName name="translation_key_finishing_up">'International Translations'!$B$140</definedName>
    <definedName name="translation_key_download_not_successful_long_2">'International Translations'!$B$96</definedName>
    <definedName name="translation_key_cant_find_column_header_6">'International Translations'!$B$37</definedName>
    <definedName name="metal_type_10382871031">'Dropdown Lists'!$E$4:$E$47</definedName>
    <definedName name="translation_key_master_workbook_error_5">'International Translations'!$B$208</definedName>
    <definedName name="translation_key_upload_status">'International Translations'!$B$361</definedName>
    <definedName name="translation_key_worksheet_order">'International Translations'!$B$383</definedName>
    <definedName name="feed_product_type_10382871031">'Dropdown Lists'!$C$4</definedName>
    <definedName name="translation_key_initializing">'International Translations'!$B$170</definedName>
    <definedName name="Versioned_Override_Data_Validation_Table_URL">'International Settings'!$A$19</definedName>
    <definedName name="translation_key_price">'International Translations'!$B$254</definedName>
    <definedName name="translation_key_unknown_error">'International Translations'!$B$344</definedName>
    <definedName name="translation_key_enter_key_unavailable">'International Translations'!$B$115</definedName>
    <definedName name="translation_key_incomplete_response">'International Translations'!$B$168</definedName>
    <definedName name="translation_key_cant_find_column_header_3">'International Translations'!$B$34</definedName>
    <definedName name="translation_key_master_workbook_error_3">'International Translations'!$B$206</definedName>
    <definedName name="translation_key_download_validation_not_successful_6">'International Translations'!$B$108</definedName>
    <definedName name="Misc_Data_Table_Production_Folder">'International Settings'!$A$9</definedName>
    <definedName name="Status_Check_URL_Type">'International Settings'!$A$24</definedName>
    <definedName name="quantity_price_type_10382871031">'Dropdown Lists'!$X$4:$X$5</definedName>
    <definedName name="translation_key_confirm_sec_pass">'International Translations'!$B$57</definedName>
    <definedName name="translation_key_no_columns_to_import_long">'International Translations'!$B$235</definedName>
    <definedName name="translation_key_download_not_successful_2">'International Translations'!$B$91</definedName>
    <definedName name="translation_key_check_import">'International Translations'!$B$45</definedName>
    <definedName name="relationship_type_10382871031">'Dropdown Lists'!$D$4:$D$5</definedName>
    <definedName name="translation_key_creating_intl_templates">'International Translations'!$B$59</definedName>
    <definedName name="translation_key_mws_please_wait">'International Translations'!$B$229</definedName>
    <definedName name="translation_key_template_error_3">'International Translations'!$B$309</definedName>
    <definedName name="translation_key_import_from_3">'International Translations'!$B$148</definedName>
    <definedName name="translation_key_looking_up_1">'International Translations'!$B$196</definedName>
    <definedName name="translation_key_populating_match_headers">'International Translations'!$B$250</definedName>
    <definedName name="translation_key_importing_preferences">'International Translations'!$B$166</definedName>
    <definedName name="translation_key_browse_to_workbook_1">'International Translations'!$B$22</definedName>
    <definedName name="translation_key_batch_id">'International Translations'!$B$18</definedName>
    <definedName name="translation_key_operation_type">'International Translations'!$B$243</definedName>
    <definedName name="translation_key_excel_inst_esc_3">'International Translations'!$B$133</definedName>
    <definedName name="translation_key_sec_pass_invalid_long">'International Translations'!$B$285</definedName>
    <definedName name="translation_key_unable_to_evaluate">'International Translations'!$B$331</definedName>
    <definedName name="ring_size_10382859031">'Dropdown Lists'!$AH$4:$AH$84</definedName>
    <definedName name="translation_key_unable_to_create_2">'International Translations'!$B$328</definedName>
    <definedName name="translation_key_unable_to_download_html">'International Translations'!$B$330</definedName>
    <definedName name="relationship_type_10382859031">'Dropdown Lists'!$AC$4:$AC$5</definedName>
    <definedName name="update_delete_10382871031">'Dropdown Lists'!$N$4:$N$6</definedName>
    <definedName name="Update_Interval_Days">'International Settings'!$A$29</definedName>
    <definedName name="translation_key_mws_rejected">'International Translations'!$B$231</definedName>
    <definedName name="translation_key_please_enter_sec_pass">'International Translations'!$B$246</definedName>
    <definedName name="translation_key_error_message">'International Translations'!$B$121</definedName>
    <definedName name="translation_key_incorrect_information">'International Translations'!$B$169</definedName>
    <definedName name="translation_key_data_found_range_3">'International Translations'!$B$77</definedName>
    <definedName name="translation_key_condition_type">'International Translations'!$B$56</definedName>
    <definedName name="translation_key_problem_creating_template">'International Translations'!$B$255</definedName>
    <definedName name="translation_key_submitted_date">'International Translations'!$B$301</definedName>
    <definedName name="Internal_Template_Name">'International Settings'!$A$35</definedName>
    <definedName name="translation_key_template_error_1">'International Translations'!$B$307</definedName>
    <definedName name="translation_key_import_any_file">'International Translations'!$B$149</definedName>
    <definedName name="translation_key_cant_find_hidden_2">'International Translations'!$B$40</definedName>
    <definedName name="translation_key_values_not_valid_2">'International Translations'!$B$377</definedName>
    <definedName name="translation_key_upload_succeeded_frame_header">'International Translations'!$B$362</definedName>
    <definedName name="package_length_unit_of_measure_5832059031">'Dropdown Lists'!$BR$4:$BR$8</definedName>
    <definedName name="translation_key_select_all">'International Translations'!$B$288</definedName>
    <definedName name="translation_key_credentials_stored_successfully">'International Translations'!$B$67</definedName>
    <definedName name="translation_key_template_creation_cancelled">'International Translations'!$B$306</definedName>
    <definedName name="translation_key_unable_to_upload_5">'International Translations'!$B$342</definedName>
    <definedName name="translation_key_download_not_successful_long_6">'International Translations'!$B$100</definedName>
    <definedName name="translation_key_amazon_upload">'International Translations'!$B$8</definedName>
    <definedName name="translation_key_cant_find_worksheet">'International Translations'!$B$44</definedName>
    <definedName name="translation_key_multiple_product_matches_2">'International Translations'!$B$222</definedName>
    <definedName name="translation_key_missing_url">'International Translations'!$B$216</definedName>
    <definedName name="translation_key_reenter_mws_credentials">'International Translations'!$B$269</definedName>
    <definedName name="translation_key_processing_localized_1">'International Translations'!$B$256</definedName>
    <definedName name="translation_key_sku">'International Translations'!$B$297</definedName>
    <definedName name="translation_key_creating_match_array">'International Translations'!$B$60</definedName>
    <definedName name="translation_key_import_complete">'International Translations'!$B$151</definedName>
    <definedName name="translation_key_excel_inst_tab_2">'International Translations'!$B$136</definedName>
    <definedName name="translation_key_validate">'International Translations'!$B$367</definedName>
    <definedName name="translation_key_download_unsuccessful">'International Translations'!$B$102</definedName>
    <definedName name="translation_key_no_search_terms">'International Translations'!$B$240</definedName>
    <definedName name="parent_child_10382871031">'Dropdown Lists'!$Q$4:$Q$5</definedName>
    <definedName name="translation_key_internal_error">'International Translations'!$B$172</definedName>
    <definedName name="translation_key_import_failed_4">'International Translations'!$B$160</definedName>
    <definedName name="translation_key_merchant_id">'International Translations'!$B$214</definedName>
    <definedName name="translation_key_user_pass_invalid">'International Translations'!$B$366</definedName>
    <definedName name="translation_key_import_file">'International Translations'!$B$161</definedName>
    <definedName name="translation_key_reset_sec_pass">'International Translations'!$B$275</definedName>
    <definedName name="translation_key_errors_found">'International Translations'!$B$124</definedName>
    <definedName name="translation_key_upload_failed">'International Translations'!$B$356</definedName>
    <definedName name="translation_key_cannot_create_list">'International Translations'!$B$26</definedName>
    <definedName name="translation_key_remove_credentials_short">'International Translations'!$B$274</definedName>
    <definedName name="metal_stamp_10382859031">'Dropdown Lists'!$AY$4:$AY$17</definedName>
    <definedName name="update_delete_5832059031">'Dropdown Lists'!$BK$4:$BK$6</definedName>
    <definedName name="translation_key_update_template_text">'International Translations'!$B$351</definedName>
    <definedName name="Toolbar_Button_Caption_Credentials">'International Settings'!$A$32</definedName>
    <definedName name="translation_key_import_from_1">'International Translations'!$B$146</definedName>
    <definedName name="translation_key_msxml_link">'International Translations'!$B$219</definedName>
    <definedName name="translation_key_values_not_valid_1">'International Translations'!$B$376</definedName>
    <definedName name="Feed_Type">'International Settings'!$A$4</definedName>
    <definedName name="translation_key_templates_saved_2">'International Translations'!$B$317</definedName>
    <definedName name="translation_key_invalid_identifier_2">'International Translations'!$B$181</definedName>
    <definedName name="translation_key_import_cancelled">'International Translations'!$B$150</definedName>
    <definedName name="translation_key_column_1">'International Translations'!$B$52</definedName>
    <definedName name="translation_key_reason">'International Translations'!$B$268</definedName>
    <definedName name="translation_key_import">'International Translations'!$B$145</definedName>
    <definedName name="display_dimensions_unit_of_measure_5832059031">'Dropdown Lists'!$BJ$4:$BJ$8</definedName>
    <definedName name="Data_Validation_Table_Filename">'International Settings'!$A$16</definedName>
    <definedName name="translation_key_match_column_headers">'International Translations'!$B$210</definedName>
    <definedName name="translation_key_unknown_response">'International Translations'!$B$345</definedName>
    <definedName name="translation_key_tab_key_unavailable">'International Translations'!$B$305</definedName>
    <definedName name="translation_key_browse_file">'International Translations'!$B$19</definedName>
    <definedName name="translation_key_bad_identifier">'International Translations'!$B$17</definedName>
    <definedName name="translation_key_excel_inst_enter_2">'International Translations'!$B$128</definedName>
    <definedName name="translation_key_applying_dropdown_lists_1">'International Translations'!$B$11</definedName>
    <definedName name="translation_key_mws_credentials_invalid_long">'International Translations'!$B$225</definedName>
    <definedName name="Devo_Upload_URL">'International Settings'!$A$26</definedName>
    <definedName name="translation_key_looking_up_2">'International Translations'!$B$197</definedName>
    <definedName name="translation_key_validation_complete">'International Translations'!$B$373</definedName>
    <definedName name="translation_key_cannot_rename_2">'International Translations'!$B$31</definedName>
    <definedName name="translation_key_please_wait_product_ids">'International Translations'!$B$249</definedName>
    <definedName name="translation_key_select_column_header">'International Translations'!$B$289</definedName>
    <definedName name="translation_key_english_version_not_found_3">'International Translations'!$B$114</definedName>
    <definedName name="variation_theme_10382871031">'Dropdown Lists'!$H$4:$H$8</definedName>
    <definedName name="Full_Dropdown_Lists_Table_URL">'International Settings'!$A$23</definedName>
    <definedName name="website_shipping_weight_unit_of_measure_10382871031">'Dropdown Lists'!$R$4:$R$8</definedName>
    <definedName name="external_product_id_type_10382859031">'Dropdown Lists'!$AE$4:$AE$7</definedName>
    <definedName name="translation_key_download_validation_not_successful_5">'International Translations'!$B$107</definedName>
    <definedName name="Show_Create_Templates_Toolbar">'International Settings'!$A$1</definedName>
    <definedName name="pricing_action_10382871031">'Dropdown Lists'!$P$4</definedName>
    <definedName name="translation_key_master_workbook_error_2">'International Translations'!$B$205</definedName>
    <definedName name="translation_key_creating_template_2">'International Translations'!$B$62</definedName>
    <definedName name="translation_key_upload">'International Translations'!$B$353</definedName>
    <definedName name="Dropdown_Lists_Table_Filename">'International Settings'!$A$17</definedName>
    <definedName name="translation_key_excel_inst_esc_1">'International Translations'!$B$131</definedName>
    <definedName name="translation_key_column_headers_not_selected">'International Translations'!$B$54</definedName>
    <definedName name="translation_key_data_found_range_2">'International Translations'!$B$76</definedName>
    <definedName name="translation_key_import_headers">'International Translations'!$B$162</definedName>
    <definedName name="translation_key_sending_feed">'International Translations'!$B$295</definedName>
    <definedName name="feed_product_type_5832059031">'Dropdown Lists'!$BA$4</definedName>
    <definedName name="translation_key_identifier_empty">'International Translations'!$B$144</definedName>
    <definedName name="translation_key_enter_mws_credentials">'International Translations'!$B$116</definedName>
    <definedName name="translation_key_cant_find_column_header_5">'International Translations'!$B$36</definedName>
    <definedName name="translation_key_done">'International Translations'!$B$83</definedName>
    <definedName name="translation_key_matched_pairs">'International Translations'!$B$212</definedName>
    <definedName name="Full_Data_Validation_Table_URL">'International Settings'!$A$22</definedName>
    <definedName name="translation_key_import_csv_errors_3">'International Translations'!$B$155</definedName>
    <definedName name="translation_key_import_failed_2">'International Translations'!$B$158</definedName>
    <definedName name="translation_key_password">'International Translations'!$B$244</definedName>
    <definedName name="translation_key_some_multiple_product_matches_1">'International Translations'!$B$298</definedName>
    <definedName name="translation_key_login_failure">'International Translations'!$B$194</definedName>
    <definedName name="translation_key_missing_information">'International Translations'!$B$215</definedName>
    <definedName name="item_shape_10382859031">'Dropdown Lists'!$AS$4:$AS$10</definedName>
    <definedName name="metal_type_10382859031">'Dropdown Lists'!$AD$4:$AD$47</definedName>
    <definedName name="translation_key_txt_files">'International Translations'!$B$325</definedName>
    <definedName name="Data_Validation_Table_Production_Folder">'International Settings'!$A$10</definedName>
    <definedName name="translation_key_unable_to_find_filename_substitution">'International Translations'!$B$335</definedName>
    <definedName name="translation_key_validation_please_wait">'International Translations'!$B$374</definedName>
    <definedName name="translation_key_saving_file">'International Translations'!$B$278</definedName>
    <definedName name="Misc_Data_Table_Revdate">'International Settings'!$A$6</definedName>
    <definedName name="translation_key_swapping_column_headers_2">'International Translations'!$B$303</definedName>
    <definedName name="condition_type_10382859031">'Dropdown Lists'!$AJ$4</definedName>
    <definedName name="translation_key_enter_sec_pass_short">'International Translations'!$B$118</definedName>
    <definedName name="Toolbar_Button_Caption_Validate">'International Settings'!$A$30</definedName>
    <definedName name="translation_key_applying_dropdown_lists_2">'International Translations'!$B$12</definedName>
    <definedName name="package_height_unit_of_measure_5832059031">'Dropdown Lists'!$AZ$4:$AZ$8</definedName>
    <definedName name="translation_key_import_error">'International Translations'!$B$156</definedName>
    <definedName name="translation_key_unable_to_upload_2">'International Translations'!$B$339</definedName>
    <definedName name="translation_key_creating_template_1">'International Translations'!$B$61</definedName>
    <definedName name="translation_key_mws_credentials_invalid">'International Translations'!$B$224</definedName>
    <definedName name="translation_key_error_occurred_2">'International Translations'!$B$123</definedName>
    <definedName name="translation_key_reset_sec_pass_short">'International Translations'!$B$276</definedName>
    <definedName name="translation_key_validating_credentials">'International Translations'!$B$368</definedName>
    <definedName name="translation_key_bulk_lookup">'International Translations'!$B$24</definedName>
    <definedName name="translation_key_csv_msg_1">'International Translations'!$B$71</definedName>
    <definedName name="Upload_Client">'International Settings'!$A$5</definedName>
    <definedName name="recommended_browse_nodes_">'Dropdown Lists'!$A$4:$A$6</definedName>
    <definedName name="translation_key_validation_cancelled_2">'International Translations'!$B$371</definedName>
    <definedName name="translation_key_esc_key_unavailable">'International Translations'!$B$125</definedName>
    <definedName name="translation_key_marketplace_id">'International Translations'!$B$203</definedName>
    <definedName name="translation_key_choose_worksheet">'International Translations'!$B$49</definedName>
    <definedName name="translation_key_import_from_2">'International Translations'!$B$147</definedName>
    <definedName name="translation_key_look_up_group">'International Translations'!$B$195</definedName>
    <definedName name="translation_key_download_not_successful_long_1">'International Translations'!$B$95</definedName>
    <definedName name="translation_key_product_id_type_3">'International Translations'!$B$262</definedName>
    <definedName name="translation_key_file_import_cancelled">'International Translations'!$B$139</definedName>
    <definedName name="translation_key_values_not_valid_3">'International Translations'!$B$378</definedName>
    <definedName name="translation_key_alphabetical_order">'International Translations'!$B$5</definedName>
    <definedName name="translation_key_product_id_type_1">'International Translations'!$B$260</definedName>
    <definedName name="Dropdown_Lists_Beta_Folder">'International Settings'!$A$14</definedName>
    <definedName name="translation_key_import_failed_1">'International Translations'!$B$157</definedName>
    <definedName name="product_tax_code_10382859031">'Dropdown Lists'!$AX$4:$AX$69</definedName>
    <definedName name="translation_key_sec_pass_header">'International Translations'!$B$283</definedName>
    <definedName name="Versioned_Override_Misc_Data_Table_URL">'International Settings'!$A$18</definedName>
    <definedName name="translation_key_add_offer">'International Translations'!$B$4</definedName>
    <definedName name="translation_key_credentials_securely_stored">'International Translations'!$B$66</definedName>
    <definedName name="translation_key_response_received">'International Translations'!$B$277</definedName>
    <definedName name="package_length_unit_of_measure_10382859031">'Dropdown Lists'!$AV$4:$AV$8</definedName>
    <definedName name="translation_key_remove_credentials_confirm">'International Translations'!$B$273</definedName>
    <definedName name="translation_key_excel_inst_enter_4">'International Translations'!$B$130</definedName>
    <definedName name="translation_key_amazon_template_localization">'International Translations'!$B$7</definedName>
    <definedName name="translation_key_no_mws_credentials">'International Translations'!$B$239</definedName>
    <definedName name="translation_key_cannot_rename_1">'International Translations'!$B$30</definedName>
    <definedName name="Misc_Data_Table_Beta_Folder">'International Settings'!$A$12</definedName>
    <definedName name="translation_key_upload_successful">'International Translations'!$B$364</definedName>
    <definedName name="translation_key_enter_sec_pass">'International Translations'!$B$117</definedName>
    <definedName name="translation_key_accepted_file_types">'International Translations'!$B$2</definedName>
    <definedName name="translation_key_listing_loader_imp_msg">'International Translations'!$B$191</definedName>
    <definedName name="translation_key_invalid_filename_1">'International Translations'!$B$177</definedName>
    <definedName name="translation_key_lang_templates_saved">'International Translations'!$B$189</definedName>
    <definedName name="translation_key_upload_failure_frame_header">'International Translations'!$B$357</definedName>
    <definedName name="translation_key_cancelled">'International Translations'!$B$25</definedName>
    <definedName name="translation_key_remove_credentials">'International Translations'!$B$272</definedName>
    <definedName name="color_name_10382871031">'Dropdown Lists'!$G$4:$G$13</definedName>
    <definedName name="translation_key_lookup_turn_on">'International Translations'!$B$201</definedName>
    <definedName name="translation_key_templates_saved_1">'International Translations'!$B$316</definedName>
    <definedName name="translation_key_secret_key">'International Translations'!$B$287</definedName>
    <definedName name="ring_size_10382871031">'Dropdown Lists'!$I$4:$I$84</definedName>
    <definedName name="translation_key_sec_pass_invalid">'International Translations'!$B$284</definedName>
    <definedName name="translation_key_check_status">'International Translations'!$B$46</definedName>
    <definedName name="pricing_action_5832059031">'Dropdown Lists'!$BM$4</definedName>
    <definedName name="Auto_Update">'International Settings'!$A$28</definedName>
    <definedName name="translation_key_done_importing_3">'International Translations'!$B$86</definedName>
    <definedName name="display_dimensions_unit_of_measure_10382859031">'Dropdown Lists'!$AL$4:$AL$8</definedName>
    <definedName name="translation_key_update_template_frame_header">'International Translations'!$B$349</definedName>
    <definedName name="relationship_type_5832059031">'Dropdown Lists'!$BB$4:$BB$5</definedName>
    <definedName name="translation_key_amazon_listing_loader">'International Translations'!$B$6</definedName>
    <definedName name="translation_key_import_csv_errors_2">'International Translations'!$B$154</definedName>
    <definedName name="metal_stamp_10382871031">'Dropdown Lists'!$Z$4:$Z$17</definedName>
    <definedName name="translation_key_import_failed_3">'International Translations'!$B$159</definedName>
    <definedName name="translation_key_product_taxcode">'International Translations'!$B$265</definedName>
    <definedName name="translation_key_validation_cancelled_3">'International Translations'!$B$372</definedName>
    <definedName name="translation_key_unable_to_find_filename_1">'International Translations'!$B$333</definedName>
    <definedName name="package_weight_unit_of_measure_10382871031">'Dropdown Lists'!$L$4:$L$8</definedName>
    <definedName name="translation_key_not_in_catalog_1">'International Translations'!$B$241</definedName>
    <definedName name="translation_key_browse_to_workbook_2">'International Translations'!$B$23</definedName>
    <definedName name="translation_key_mws_credentials_invalid_missing">'International Translations'!$B$226</definedName>
    <definedName name="translation_key_select_lang_char_setting">'International Translations'!$B$290</definedName>
    <definedName name="translation_key_invalid_values_1">'International Translations'!$B$183</definedName>
    <definedName name="material_type_10382871031">'Dropdown Lists'!$S$4:$S$18</definedName>
    <definedName name="translation_key_template_update">'International Translations'!$B$312</definedName>
    <definedName name="translation_key_import_csv">'International Translations'!$B$152</definedName>
    <definedName name="translation_key_done_importing_5">'International Translations'!$B$88</definedName>
    <definedName name="translation_key_lookup_errors">'International Translations'!$B$199</definedName>
    <definedName name="translation_key_product_not_found">'International Translations'!$B$264</definedName>
    <definedName name="translation_key_products_do_not_exist_1">'International Translations'!$B$266</definedName>
    <definedName name="translation_key_download_not_successful_long_5">'International Translations'!$B$99</definedName>
    <definedName name="translation_key_upload_items">'International Translations'!$B$359</definedName>
    <definedName name="translation_key_multiple_product_matches_1">'International Translations'!$B$221</definedName>
    <definedName name="translation_key_download_validation_not_successful_2">'International Translations'!$B$104</definedName>
    <definedName name="translation_key_not_in_catalog_2">'International Translations'!$B$242</definedName>
    <definedName name="translation_key_unable_to_find_column_header">'International Translations'!$B$332</definedName>
    <definedName name="translation_key_upload_cancelled">'International Translations'!$B$354</definedName>
    <definedName name="translation_key_done_importing_1">'International Translations'!$B$84</definedName>
    <definedName name="translation_key_download_not_successful_long_3">'International Translations'!$B$97</definedName>
    <definedName name="package_weight_unit_of_measure_5832059031">'Dropdown Lists'!$BI$4:$BI$8</definedName>
    <definedName name="translation_key_internal_error_occurred">'International Translations'!$B$173</definedName>
    <definedName name="translation_key_preparing_bulk_lookup">'International Translations'!$B$253</definedName>
    <definedName name="translation_key_importing_dropdown_lists">'International Translations'!$B$164</definedName>
    <definedName name="translation_key_missing_url_update_2">'International Translations'!$B$218</definedName>
    <definedName name="Toolbar_Button_Caption_Upload">'International Settings'!$A$31</definedName>
    <definedName name="translation_key_too_many_products_2">'International Translations'!$B$322</definedName>
    <definedName name="translation_key_turn_off_product_lookup">'International Translations'!$B$323</definedName>
    <definedName name="translation_key_no">'International Translations'!$B$233</definedName>
    <definedName name="translation_key_product_id">'International Translations'!$B$259</definedName>
    <definedName name="translation_key_excel_inst_enter_1">'International Translations'!$B$127</definedName>
    <definedName name="package_width_unit_of_measure_5832059031">'Dropdown Lists'!$BP$4:$BP$8</definedName>
    <definedName name="translation_key_cannot_proceed_1">'International Translations'!$B$28</definedName>
    <definedName name="translation_key_no_identifier_2">'International Translations'!$B$238</definedName>
    <definedName name="translation_key_upload_progress">'International Translations'!$B$360</definedName>
    <definedName name="translation_key_upload_file">'International Translations'!$B$358</definedName>
    <definedName name="translation_key_aws_id">'International Translations'!$B$16</definedName>
    <definedName name="translation_key_download_validation_not_successful_3">'International Translations'!$B$105</definedName>
    <definedName name="fulfillment_center_id_5832059031">'Dropdown Lists'!$BQ$4:$BQ$5</definedName>
    <definedName name="translation_key_download_not_successful_5">'International Translations'!$B$94</definedName>
    <definedName name="translation_key_saving_template_3">'International Translations'!$B$281</definedName>
    <definedName name="translation_key_template_error_short">'International Translations'!$B$310</definedName>
    <definedName name="color_name_10382859031">'Dropdown Lists'!$AF$4:$AF$13</definedName>
    <definedName name="translation_key_status">'International Translations'!$B$300</definedName>
    <definedName name="Versioned_Override_Dropdown_Lists_Table_URL">'International Settings'!$A$20</definedName>
    <definedName name="external_product_id_type_5832059031">'Dropdown Lists'!$BD$4:$BD$7</definedName>
    <definedName name="color_name_5832059031">'Dropdown Lists'!$BE$4:$BE$13</definedName>
    <definedName name="parent_child_5832059031">'Dropdown Lists'!$BN$4:$BN$5</definedName>
    <definedName name="translation_key_template_error_2">'International Translations'!$B$308</definedName>
    <definedName name="translation_key_decrypting_mws_credentials">'International Translations'!$B$79</definedName>
    <definedName name="translation_key_upload_success">'International Translations'!$B$363</definedName>
    <definedName name="translation_key_update_template">'International Translations'!$B$348</definedName>
    <definedName name="translation_key_validating_template">'International Translations'!$B$369</definedName>
    <definedName name="translation_key_cant_find_hidden_4">'International Translations'!$B$42</definedName>
    <definedName name="translation_key_no_columns_to_import">'International Translations'!$B$234</definedName>
    <definedName name="template_language">'International Settings'!$A$2</definedName>
    <definedName name="Full_Misc_Data_Table_URL">'International Settings'!$A$21</definedName>
    <definedName name="translation_key_cannot_proceed_2">'International Translations'!$B$29</definedName>
    <definedName name="translation_key_invalid_filename_2">'International Translations'!$B$178</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15">
      <text>
        <t xml:space="preserve">Added 2009-10-09.</t>
      </text>
    </comment>
  </commentList>
</comments>
</file>

<file path=xl/comments2.xml><?xml version="1.0" encoding="utf-8"?>
<comments xmlns:r="http://schemas.openxmlformats.org/officeDocument/2006/relationships" xmlns="http://schemas.openxmlformats.org/spreadsheetml/2006/main">
  <authors>
    <author/>
  </authors>
  <commentList>
    <comment authorId="0" ref="A4">
      <text>
        <t xml:space="preserve">Feed Types:
Incorrect feed type will cause feed failure.
This becomes the "uploadType" parameter of the contact URL.
Standard Feed Type:
_POST_FLAT_FILE_LISTINGS_DATA_
With this feed type, vendors do their own uploads.
Listingloader, and most category flat files, use this standard feed type.
Bookloader Feed Type:
_POST_FLAT_FILE_BOOKLOADER_DATA_
With this feed type, vendors do their own uploads.
Music &amp; Video initial Feed Type:
_POST_FLAT_FILE_CONVERGENCE_LISTINGS_DATA_
With this feed type, vendors must send their filled-out templates to an Amazon employee (normally a TAM), who does the upload for them.
Music and Video are expected to eventually change back to to the standard feed type, _POST_FLAT_FILE_LISTINGS_DATA_.
Other product categories may someday use _POST_FLAT_FILE_CONVERGENCE_LISTINGS_DATA_, and there may someday be additional feed types.</t>
      </text>
    </comment>
    <comment authorId="0" ref="CB4">
      <text>
        <t xml:space="preserve">Price must be a number. For example:
12
12.34</t>
      </text>
    </comment>
    <comment authorId="0" ref="A5">
      <text>
        <t xml:space="preserve">Upload Client:
Incorrect upload client will cause feed failure.
This becomes the "uploadClient" parameter of the contact URL.
Listingloader and Bookloader Upload Client:
ListingsLoader_1_1_0
Note that it is the SAME for both Listingloader and Bookloader. It is NOT "Bookloader_1_1_0" for Bookloader.
Standard Upload Client:
(leave the cell blank)
With all other flat files, leave the cell blank.
For MWS templates, leave this field blank. It will be automatically determined and added.</t>
      </text>
    </comment>
    <comment authorId="0" ref="A18">
      <text>
        <t xml:space="preserve">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text>
    </comment>
    <comment authorId="0" ref="A19">
      <text>
        <t xml:space="preserve">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text>
    </comment>
    <comment authorId="0" ref="A20">
      <text>
        <t xml:space="preserve">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text>
    </comment>
    <comment authorId="0" ref="A21">
      <text>
        <t xml:space="preserve">Do not delete or overwrite this formula!
Instead, use the settings above to generate the desired URL in this formula.
This cell's formula should be:
(to copy/paste this formula from this cell comment, right-click the cell and choose Edit Comment)
=IF(Versioned_Override_Misc_Data_Table_URL&lt;&gt;"",Versioned_Override_Misc_Data_Table_URL,IF(ISERROR(IF(Is_Beta,TRUE)),Misc_Data_Table_Production_Folder,IF(Is_Beta,Misc_Data_Table_Beta_Folder,Misc_Data_Table_Production_Folder))&amp;Misc_Data_Table_Filename)</t>
      </text>
    </comment>
    <comment authorId="0" ref="CB21">
      <text>
        <t xml:space="preserve">Price must be a number. For example:
12
12.34</t>
      </text>
    </comment>
    <comment authorId="0" ref="A22">
      <text>
        <t xml:space="preserve">Do not delete or overwrite this formula!
Instead, use the settings above to generate the desired URL in this formula.
This cell's formula should be:
(to copy/paste this formula from this cell comment, right-click the cell and choose Edit Comment)
=IF(Versioned_Override_Data_Validation_Table_URL&lt;&gt;"",Versioned_Override_Data_Validation_Table_URL,IF(ISERROR(IF(Is_Beta,TRUE)),Data_Validation_Table_Production_Folder,IF(Is_Beta,Data_Validation_Table_Beta_Folder,Data_Validation_Table_Production_Folder))&amp;Data_Validation_Table_Filename)</t>
      </text>
    </comment>
    <comment authorId="0" ref="CB22">
      <text>
        <t xml:space="preserve">Price must be a number. For example:
12
12.34</t>
      </text>
    </comment>
    <comment authorId="0" ref="A23">
      <text>
        <t xml:space="preserve">Do not delete or overwrite this formula!
Instead, use the settings above to generate the desired URL in this formula.
This cell's formula should be:
(to copy/paste this formula from this cell comment, right-click the cell and choose Edit Comment)
=IF(Versioned_Override_Dropdown_Lists_Table_URL&lt;&gt;"",Versioned_Override_Dropdown_Lists_Table_URL,IF(ISERROR(IF(Is_Beta,TRUE)),Dropdown_Lists_Production_Folder,IF(Is_Beta,Dropdown_Lists_Beta_Folder,Dropdown_Lists_Production_Folder))&amp;Dropdown_Lists_Table_Filename)</t>
      </text>
    </comment>
    <comment authorId="0" ref="A24">
      <text>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HOWEVER, note that Seamless flat-file templates still have different instructions and data definitions sheets.
Rather than deleting this setting, leaving it in place in case another need to know Seamless vs. M@ turns up.</t>
      </text>
    </comment>
    <comment authorId="0" ref="A25">
      <text>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text>
    </comment>
    <comment authorId="0" ref="A26">
      <text>
        <t xml:space="preserve">Leave this cell blank for normal production uploads.
For beta testing, enter the devo upload URL here.
Devo upload URLs:
(to copy/paste a URL from this cell comment, right-click the cell and choose Edit Comment)
English USA:
https://merchant-query-na.vipinteg.amazon.com/query/?Service=MerchantQueryService&amp;Action=upload&amp;confirmed=true&amp;purgeAndReplace=false
English CA:
https://merchant-query-ca.vipinteg.amazon.com/query/?Service=MerchantQueryService&amp;Action=upload&amp;confirmed=true&amp;purgeAndReplace=false
English UK:
https://merchant-query-uk.vipinteg.amazon.com/query/?Service=MerchantQueryService&amp;Action=upload&amp;confirmed=true&amp;purgeAndReplace=false
German:
https://merchant-query-de.integ.amazon.com/query/?Service=MerchantQueryService&amp;Action=upload&amp;confirmed=true&amp;purgeAndReplace=false
French:
https://merchant-query-fr.integ.amazon.com/query/?Service=MerchantQueryService&amp;Action=upload&amp;confirmed=true&amp;purgeAndReplace=false
Japanese:
https://merchant-query-jp.vipinteg.amazon.com/query/?Service=MerchantQueryService&amp;Action=upload&amp;confirmed=true&amp;purgeAndReplace=false
English USA (MWS):
http://mws-integration-0101.sea3.amazon.com:5788/?Version=2009-01-01&amp;SignatureVersion=2&amp;SignatureMethod=HmacSHA256
</t>
      </text>
    </comment>
  </commentList>
</comments>
</file>

<file path=xl/sharedStrings.xml><?xml version="1.0" encoding="utf-8"?>
<sst xmlns="http://schemas.openxmlformats.org/spreadsheetml/2006/main" count="4664" uniqueCount="2038">
  <si>
    <r>
      <rPr/>
      <t>Using your Inventory File Template</t>
    </r>
    <r>
      <rPr>
        <rFont val="Calibri"/>
        <color rgb="FF000000"/>
        <sz val="8.0"/>
      </rPr>
      <t> </t>
    </r>
  </si>
  <si>
    <t>Print this page</t>
  </si>
  <si>
    <r>
      <rPr/>
      <t xml:space="preserve">This page contains information you need to create, validate and upload your inventory file to Amazon. We recommend that you print </t>
    </r>
    <r>
      <rPr>
        <rFont val="Calibri"/>
        <color rgb="FF000000"/>
        <sz val="8.0"/>
      </rPr>
      <t> </t>
    </r>
    <r>
      <rPr>
        <rFont val="Verdana"/>
        <color rgb="FF000000"/>
        <sz val="11.0"/>
      </rPr>
      <t>this page so that you can refer to it while you work on the file.</t>
    </r>
  </si>
  <si>
    <t>Save a copy of this file as an Excel worksheet on your hard drive. Then proceed to enter your product data into the Template tab, using the guidelines below.</t>
  </si>
  <si>
    <t>Data Definitions Tab</t>
  </si>
  <si>
    <r>
      <rPr/>
      <t xml:space="preserve">The Data Definitions tab contains the acceptable values that can be used as you fill in the Template tab. We recommend printing the Data Definitions sheet for reference. </t>
    </r>
    <r>
      <rPr>
        <rFont val="Calibri"/>
        <color rgb="FF000000"/>
        <sz val="8.0"/>
      </rPr>
      <t> </t>
    </r>
  </si>
  <si>
    <t>The Data Definitions tab also indicates whether a field is Required, Preferred or Optional:</t>
  </si>
  <si>
    <r>
      <rPr/>
      <t>Required</t>
    </r>
    <r>
      <rPr>
        <rFont val="Verdana"/>
        <color rgb="FF000000"/>
        <sz val="11.0"/>
      </rPr>
      <t xml:space="preserve">: Required fields are the minimum values necessary to create your product in the Amazon catalogue. Required columns have </t>
    </r>
    <r>
      <rPr>
        <rFont val="Verdana"/>
        <b/>
        <color rgb="FF000000"/>
        <sz val="11.0"/>
      </rPr>
      <t>bold</t>
    </r>
    <r>
      <rPr>
        <rFont val="Verdana"/>
        <color rgb="FF000000"/>
        <sz val="11.0"/>
      </rPr>
      <t xml:space="preserve"> headings in the template. Failure to enter a valid value in a required field will prevent your product from being added to the catalogue. Other data may be required as well, depending on the values you enter elsewhere. (For example, you must provide a sale date if you provide a sale price.) </t>
    </r>
  </si>
  <si>
    <r>
      <rPr/>
      <t xml:space="preserve">Preferred: </t>
    </r>
    <r>
      <rPr>
        <rFont val="Verdana"/>
        <color rgb="FF000000"/>
        <sz val="11.0"/>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catalogue for your product without providing Price and Quantity, but your offer for the product will not appear on the site until you provide that data.</t>
    </r>
  </si>
  <si>
    <r>
      <rPr/>
      <t>Optional</t>
    </r>
    <r>
      <rPr>
        <rFont val="Verdana"/>
        <color rgb="FF000000"/>
        <sz val="11.0"/>
      </rPr>
      <t>: Optional fields give customers product information that is useful, but not essential, when making purchasing decisions. We recommend that you provide as much Optional product data as possible for your product. In some cases, fields we have labelled Optional may be important to your product or business, or required in accordance with your seller agreement.</t>
    </r>
  </si>
  <si>
    <t>Valid Values and BTGs</t>
  </si>
  <si>
    <t>As indicated in the Data Definitions tab, some fields require that you use terms from the Valid Values tab.  These terms are specific to the product attribute and are used for making the product easier to find and categorise.</t>
  </si>
  <si>
    <t>Some cells require that you use valid codes from the Browse Tree Guide (BTG). The BTG is a separate Excel file that can be downloaded from seller Help. BTGs are category-specific and contain the rules that Amazon uses to assign products to categories on our site. In each BTG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</si>
  <si>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</si>
  <si>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</si>
  <si>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</si>
  <si>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of how to enter product information. This information is for reference only.  In order to avoid including invalid product data in your inventory file, do not work on your own items within the Example sheet.</t>
  </si>
  <si>
    <t>Template Tab</t>
  </si>
  <si>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colour, bold, borders and other formatting (not additional text) to the template if it is helpful to you. Please note that high ASCII characters (such as ® and ©) and HTML tags are not allowed. </t>
  </si>
  <si>
    <t>Validation Macros</t>
  </si>
  <si>
    <t xml:space="preserve">This template may contain validation macros that will help you to complete the template correctly. If present in your template, these macros may be turned on or off at your discretion, but we urge you to keep them enabled the first few times you create and upload your inventory file at least. </t>
  </si>
  <si>
    <t>Helpful hints for using the validation macros:</t>
  </si>
  <si>
    <r>
      <rPr/>
      <t>Enabling the macros</t>
    </r>
    <r>
      <rPr>
        <rFont val="Verdana"/>
        <color rgb="FF000000"/>
        <sz val="11.0"/>
      </rPr>
      <t xml:space="preserve">: If you disabled the macros when you opened this file, you will need to close this file and open it again to enable them. You can do this in two different ways:  </t>
    </r>
  </si>
  <si>
    <t xml:space="preserve">Option 1 (recommended): Reopen the file and tick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</si>
  <si>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</si>
  <si>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rPr/>
      <t>Drop-down menus:</t>
    </r>
    <r>
      <rPr>
        <rFont val="Verdana"/>
        <color rgb="FF000000"/>
        <sz val="11.0"/>
      </rPr>
      <t xml:space="preserve"> Some fields have dropdown menus with lists of valid values to choose from. For some of these fields, you must select a value from the dropdown menu.  You cannot type in your own value, even if it is valid.  If you receive an error message,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</si>
  <si>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</si>
  <si>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</si>
  <si>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rPr/>
      <t>Amazon.co.uk Toolbar:</t>
    </r>
    <r>
      <rPr>
        <rFont val="Verdana"/>
        <color rgb="FF000000"/>
        <sz val="11.0"/>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Amazon.co.uk Toolbar, it can be reopened; for more information, please see Excel Help for working with toolbars.</t>
    </r>
    <r>
      <rPr>
        <rFont val="Calibri"/>
        <color rgb="FF000000"/>
        <sz val="8.0"/>
      </rPr>
      <t> </t>
    </r>
  </si>
  <si>
    <r>
      <rPr/>
      <t>.log File:</t>
    </r>
    <r>
      <rPr>
        <rFont val="Verdana"/>
        <color rgb="FF000000"/>
        <sz val="11.0"/>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</si>
  <si>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rPr/>
      <t>Importing data:</t>
    </r>
    <r>
      <rPr>
        <rFont val="Verdana"/>
        <color rgb="FF000000"/>
        <sz val="11.0"/>
      </rPr>
      <t xml:space="preserve"> If you have data in an Excel file that is in another format (such as with different field names in a different order), you can use the Import button on the Amazon.co.uk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</si>
  <si>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</si>
  <si>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</si>
  <si>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</si>
  <si>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</si>
  <si>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Amazon.co.uk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</si>
  <si>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regardless of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</si>
  <si>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</si>
  <si>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Amazon.co.uk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</si>
  <si>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</si>
  <si>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</si>
  <si>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Amazon.co.uk updates valid values, data validation rules, or explanatory text for the data validation cell comments, you can obtain the updated template by clicking the Update Template button on the Amazon.co.uk toolbar. (You will need Internet access.) When this is complete, you should see the new valid values in the drop-down menus, and any new data validation rules will be applied the next time you validate your data.</t>
  </si>
  <si>
    <t>Still have questions?</t>
  </si>
  <si>
    <r>
      <rPr/>
      <t>If you have read the Instructions or Data Definitions tabs of this file and still have questions, please consult seller Help</t>
    </r>
    <r>
      <rPr>
        <rFont val="Calibri"/>
        <color rgb="FF000000"/>
        <sz val="8.0"/>
      </rPr>
      <t>  </t>
    </r>
    <r>
      <rPr>
        <rFont val="Verdana"/>
        <color rgb="FF000000"/>
        <sz val="11.0"/>
      </rPr>
      <t>.</t>
    </r>
  </si>
  <si>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</si>
  <si>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</si>
  <si>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</si>
  <si>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</si>
  <si>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</si>
  <si>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</si>
  <si>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</si>
  <si>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</si>
  <si>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</si>
  <si>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</si>
  <si>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</si>
  <si>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</si>
  <si>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</si>
  <si>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</si>
  <si>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</si>
  <si>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</si>
  <si>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</si>
  <si>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</si>
  <si>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</si>
  <si>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</si>
  <si>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</si>
  <si>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</si>
  <si>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</si>
  <si>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</si>
  <si>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</si>
  <si>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</si>
  <si>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</si>
  <si>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</si>
  <si>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</si>
  <si>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</si>
  <si>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</si>
  <si>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</si>
  <si>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</si>
  <si>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</si>
  <si>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</si>
  <si>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</si>
  <si>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</si>
  <si>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</si>
  <si>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</si>
  <si>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</si>
  <si>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</si>
  <si>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</si>
  <si>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</si>
  <si>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</si>
  <si>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</si>
  <si>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</si>
  <si>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</si>
  <si>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</si>
  <si>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</si>
  <si>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</si>
  <si>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</si>
  <si>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</si>
  <si>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</si>
  <si>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</si>
  <si>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</si>
  <si>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</si>
  <si>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</si>
  <si>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</si>
  <si>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</si>
  <si>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</si>
  <si>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</si>
  <si>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</si>
  <si>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</si>
  <si>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</si>
  <si>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</si>
  <si>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</si>
  <si>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</si>
  <si>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</si>
  <si>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</si>
  <si>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TemplateType=Custom</t>
  </si>
  <si>
    <t>Version=2017.0419</t>
  </si>
  <si>
    <t>The top 3 rows are for Amazon.com use only. Do not modify or delete the top 3 rows.</t>
  </si>
  <si>
    <t>Images</t>
  </si>
  <si>
    <t>Variation</t>
  </si>
  <si>
    <t>Basic</t>
  </si>
  <si>
    <t>Discovery</t>
  </si>
  <si>
    <t>Ungrouped</t>
  </si>
  <si>
    <t>Dimensions</t>
  </si>
  <si>
    <t>Fulfillment</t>
  </si>
  <si>
    <t>Offer</t>
  </si>
  <si>
    <t>b2b</t>
  </si>
  <si>
    <t>Recommended Browse Nodes</t>
  </si>
  <si>
    <t>Seller SKU</t>
  </si>
  <si>
    <t>Product ID</t>
  </si>
  <si>
    <t>Product ID Type</t>
  </si>
  <si>
    <t>Item Name</t>
  </si>
  <si>
    <t>Feed Product Type</t>
  </si>
  <si>
    <t>Brand Name</t>
  </si>
  <si>
    <t>Manufacturer Part Number</t>
  </si>
  <si>
    <t>Metal Type</t>
  </si>
  <si>
    <t>Standard Price</t>
  </si>
  <si>
    <t>Quantity</t>
  </si>
  <si>
    <t>Main Image URL</t>
  </si>
  <si>
    <t>Swatch Image Url</t>
  </si>
  <si>
    <t>Other Image Url</t>
  </si>
  <si>
    <t>Parentage</t>
  </si>
  <si>
    <t>Parent SKU</t>
  </si>
  <si>
    <t>Relationship Type</t>
  </si>
  <si>
    <t>Variation Theme</t>
  </si>
  <si>
    <t>Manufacturer</t>
  </si>
  <si>
    <t>Model</t>
  </si>
  <si>
    <t>Product Description</t>
  </si>
  <si>
    <t>Update Delete</t>
  </si>
  <si>
    <t>Bullet Point</t>
  </si>
  <si>
    <t>Search Terms</t>
  </si>
  <si>
    <t>Color</t>
  </si>
  <si>
    <t>Metal Stamp</t>
  </si>
  <si>
    <t>Ring Size</t>
  </si>
  <si>
    <t>Ring Sizing Lower Range</t>
  </si>
  <si>
    <t>Ring Sizing Upper Range</t>
  </si>
  <si>
    <t>Material</t>
  </si>
  <si>
    <t>Style Name</t>
  </si>
  <si>
    <t>Occasion Type</t>
  </si>
  <si>
    <t>Colour Map</t>
  </si>
  <si>
    <t>Earring Type</t>
  </si>
  <si>
    <t>Website Shipping Weight</t>
  </si>
  <si>
    <t>Website Shipping Weight Unit Of Measure</t>
  </si>
  <si>
    <t>Display Dimensions Unit Of Measure</t>
  </si>
  <si>
    <t>Item Display Width</t>
  </si>
  <si>
    <t>Display Length</t>
  </si>
  <si>
    <t>Fulfillment Centre ID</t>
  </si>
  <si>
    <t>Package Height Unit of Measure</t>
  </si>
  <si>
    <t>Package Length</t>
  </si>
  <si>
    <t>Package Width</t>
  </si>
  <si>
    <t>Package Weight Unit Of Measure</t>
  </si>
  <si>
    <t>Package Height</t>
  </si>
  <si>
    <t>Package Width Unit Of Measure</t>
  </si>
  <si>
    <t>Package Length Unit Of Measure</t>
  </si>
  <si>
    <t>Package weight</t>
  </si>
  <si>
    <t>Launch Date</t>
  </si>
  <si>
    <t>Release Date</t>
  </si>
  <si>
    <t>Condition Type</t>
  </si>
  <si>
    <t>Condition Note</t>
  </si>
  <si>
    <t>Product Tax Code</t>
  </si>
  <si>
    <t>Sale Price</t>
  </si>
  <si>
    <t>Sale From Date</t>
  </si>
  <si>
    <t>Sale End Date</t>
  </si>
  <si>
    <t>Production Time</t>
  </si>
  <si>
    <t>Max Aggregate Ship Quantity</t>
  </si>
  <si>
    <t>Can Be Gift Messaged</t>
  </si>
  <si>
    <t>Is Gift Wrap Available?</t>
  </si>
  <si>
    <t>Is Discontinued By Manufacturer</t>
  </si>
  <si>
    <t>Max Order Quantity</t>
  </si>
  <si>
    <t>Business Price</t>
  </si>
  <si>
    <t>Quantity Price Type</t>
  </si>
  <si>
    <t>Quantity Lower Bound 1</t>
  </si>
  <si>
    <t>Quantity Price 1</t>
  </si>
  <si>
    <t>Quantity Lower Bound 2</t>
  </si>
  <si>
    <t>Quantity Price 2</t>
  </si>
  <si>
    <t>Quantity Lower Bound 3</t>
  </si>
  <si>
    <t>Quantity Price 3</t>
  </si>
  <si>
    <t>Quantity Lower Bound 4</t>
  </si>
  <si>
    <t>Quantity Price 4</t>
  </si>
  <si>
    <t>Quantity Lower Bound 5</t>
  </si>
  <si>
    <t>Quantity Price 5</t>
  </si>
  <si>
    <t>National Stock Number</t>
  </si>
  <si>
    <t>United Nations Standard Products and Services Code</t>
  </si>
  <si>
    <t>Pricing Action</t>
  </si>
  <si>
    <t>recommended_browse_nodes</t>
  </si>
  <si>
    <t>item_sku</t>
  </si>
  <si>
    <t>external_product_id</t>
  </si>
  <si>
    <t>external_product_id_type</t>
  </si>
  <si>
    <t>item_name</t>
  </si>
  <si>
    <t>feed_product_type</t>
  </si>
  <si>
    <t>brand_name</t>
  </si>
  <si>
    <t>part_number</t>
  </si>
  <si>
    <t>metal_type</t>
  </si>
  <si>
    <t>standard_price</t>
  </si>
  <si>
    <t>quantity</t>
  </si>
  <si>
    <t>main_image_url</t>
  </si>
  <si>
    <t>swatch_image_url</t>
  </si>
  <si>
    <t>other_image_url1</t>
  </si>
  <si>
    <t>other_image_url2</t>
  </si>
  <si>
    <t>other_image_url3</t>
  </si>
  <si>
    <t>other_image_url4</t>
  </si>
  <si>
    <t>other_image_url5</t>
  </si>
  <si>
    <t>other_image_url6</t>
  </si>
  <si>
    <t>other_image_url7</t>
  </si>
  <si>
    <t>other_image_url8</t>
  </si>
  <si>
    <t>parent_child</t>
  </si>
  <si>
    <t>parent_sku</t>
  </si>
  <si>
    <t>relationship_type</t>
  </si>
  <si>
    <t>variation_theme</t>
  </si>
  <si>
    <t>manufacturer</t>
  </si>
  <si>
    <t>model</t>
  </si>
  <si>
    <t>product_description</t>
  </si>
  <si>
    <t>update_delete</t>
  </si>
  <si>
    <t>bullet_point1</t>
  </si>
  <si>
    <t>bullet_point2</t>
  </si>
  <si>
    <t>bullet_point3</t>
  </si>
  <si>
    <t>generic_keywords</t>
  </si>
  <si>
    <t>color_name</t>
  </si>
  <si>
    <t>metal_stamp</t>
  </si>
  <si>
    <t>ring_size</t>
  </si>
  <si>
    <t>ring_sizing_lower_range</t>
  </si>
  <si>
    <t>ring_sizing_upper_range</t>
  </si>
  <si>
    <t>material_type</t>
  </si>
  <si>
    <t>style_name</t>
  </si>
  <si>
    <t>occasion_type</t>
  </si>
  <si>
    <t>color_map</t>
  </si>
  <si>
    <t>item_shape</t>
  </si>
  <si>
    <t>website_shipping_weight</t>
  </si>
  <si>
    <t>website_shipping_weight_unit_of_measure</t>
  </si>
  <si>
    <t>display_dimensions_unit_of_measure</t>
  </si>
  <si>
    <t>item_display_width</t>
  </si>
  <si>
    <t>item_display_length</t>
  </si>
  <si>
    <t>fulfillment_center_id</t>
  </si>
  <si>
    <t>package_height_unit_of_measure</t>
  </si>
  <si>
    <t>package_length</t>
  </si>
  <si>
    <t>package_width</t>
  </si>
  <si>
    <t>package_weight_unit_of_measure</t>
  </si>
  <si>
    <t>package_height</t>
  </si>
  <si>
    <t>package_width_unit_of_measure</t>
  </si>
  <si>
    <t>package_length_unit_of_measure</t>
  </si>
  <si>
    <t>package_weight</t>
  </si>
  <si>
    <t>product_site_launch_date</t>
  </si>
  <si>
    <t>merchant_release_date</t>
  </si>
  <si>
    <t>condition_type</t>
  </si>
  <si>
    <t>condition_note</t>
  </si>
  <si>
    <t>product_tax_code</t>
  </si>
  <si>
    <t>sale_price</t>
  </si>
  <si>
    <t>sale_from_date</t>
  </si>
  <si>
    <t>sale_end_date</t>
  </si>
  <si>
    <t>fulfillment_latency</t>
  </si>
  <si>
    <t>max_aggregate_ship_quantity</t>
  </si>
  <si>
    <t>offering_can_be_gift_messaged</t>
  </si>
  <si>
    <t>offering_can_be_giftwrapped</t>
  </si>
  <si>
    <t>is_discontinued_by_manufacturer</t>
  </si>
  <si>
    <t>max_order_quantity</t>
  </si>
  <si>
    <t>business_price</t>
  </si>
  <si>
    <t>quantity_price_type</t>
  </si>
  <si>
    <t>quantity_lower_bound1</t>
  </si>
  <si>
    <t>quantity_price1</t>
  </si>
  <si>
    <t>quantity_lower_bound2</t>
  </si>
  <si>
    <t>quantity_price2</t>
  </si>
  <si>
    <t>quantity_lower_bound3</t>
  </si>
  <si>
    <t>quantity_price3</t>
  </si>
  <si>
    <t>quantity_lower_bound4</t>
  </si>
  <si>
    <t>quantity_price4</t>
  </si>
  <si>
    <t>quantity_lower_bound5</t>
  </si>
  <si>
    <t>quantity_price5</t>
  </si>
  <si>
    <t>national_stock_number</t>
  </si>
  <si>
    <t>unspsc_code</t>
  </si>
  <si>
    <t>pricing_action</t>
  </si>
  <si>
    <t>5832059031</t>
  </si>
  <si>
    <t>686016M4M</t>
  </si>
  <si>
    <t>Everstone His and Hers Titanium Ring Set Matching Wedding Rings Titanium Bands UK size UK size H to Z+7 (Half sizes available)</t>
  </si>
  <si>
    <t>Everstone</t>
  </si>
  <si>
    <t>Why choose titanium?&lt;br&gt;Titanium provides several unique factors that make it the ideal metal for jewelry rings. It is very strong, more dent, bend and scratch resistant than gold, silver and platinum, is lightweight and importantly offers an exotic array of colors which other metals simply do not. Our titanium is also 100% hypoallergenic and will not produce skin irritation or discoloration.&lt;br&gt;</t>
  </si>
  <si>
    <t>Update</t>
  </si>
  <si>
    <t>Genuine Solid Titanium, 100% hypoallergenic, Nickel Allergy Free, Comfort Fit</t>
  </si>
  <si>
    <t>Free Pack and Delivery by Royal Mail First Class</t>
  </si>
  <si>
    <t>Size H to Size Z+7(Half Size Available)</t>
  </si>
  <si>
    <t xml:space="preserve">the wedding rings sets for men women cheap her his groom bride wedding bands weddingbands classic simple marriage unique female male married unisex men's women's for his and her wedding sets cheap engaged rings her and him plain simple twisted ladies matching bands affordable deals 3 piece beautiful affordable solid sterling silver inexpensive tiffany jewelry great brilliant girls best perfect rings low price uk size eu size france german titanium ring allergy beveled edge dome flat matt polish mirror polish finishing comfort fit cut c shape o shape f shape large size big size small size half size valentine christmas wedding gift mother day father day blue black rose gold yellow gold silver grey platinum white gold titanium diamonds 18ct gold 18k gold 24ct gold 24k gold real gold 9ct gold 9k gold 14k gold 14ct gold </t>
  </si>
  <si>
    <t>Titanium</t>
  </si>
  <si>
    <t>Anniversary</t>
  </si>
  <si>
    <t>NEW</t>
  </si>
  <si>
    <t>686088M5M</t>
  </si>
  <si>
    <t>Everstone Titanium Rings For Him and Her Matching Wedding Rings Engagement Band UK size H to Z+7 (Half sizes available)</t>
  </si>
  <si>
    <t>Wedding</t>
  </si>
  <si>
    <t>686106M4M</t>
  </si>
  <si>
    <t>Everstone Titanium Wedding Engagement Bands Ring Sets Couples Matching Rings UK size UK size H to Z+7 (Half sizes available)</t>
  </si>
  <si>
    <t>Promise</t>
  </si>
  <si>
    <t>686166M4M</t>
  </si>
  <si>
    <t>Everstone Titanium Engagement Ring Sets Couple Wedding Rings Matching Wedding Rings For Him and Her UK size H to Z+7 (Half sizes available)</t>
  </si>
  <si>
    <t>Eternity</t>
  </si>
  <si>
    <t>686296M4M</t>
  </si>
  <si>
    <t>Everstone Couple Wedding Sets Engagement Ring Sets Titanium Polished Silver Bands UK UK size H to Z+7 (Half sizes available)</t>
  </si>
  <si>
    <t>686306M4M</t>
  </si>
  <si>
    <t>Everstone His and Hers Titanium Ring Sets Couple Wedding Rings Titanium Bands UK size H to Z+7 (Half sizes available)</t>
  </si>
  <si>
    <t>686456M4M</t>
  </si>
  <si>
    <t>Everstone Engagement Ring Sets Couple Wedding Sets Titanium Bands For Him and Her UK size H to Z+7 (Half sizes available)</t>
  </si>
  <si>
    <t>686466M4M</t>
  </si>
  <si>
    <t>Everstone Wedding Band Couple Ring Sets Engagement Ring Sets Titanium Black Polished Ring Sets UK size H to Z+7 (Half sizes available)</t>
  </si>
  <si>
    <t>686476M4M</t>
  </si>
  <si>
    <t>Everstone Couple Ring Sets Wedding Band Engagement Ring Sets Titanium Polished Silver Bands UK size H to Z+7 (Half sizes available)</t>
  </si>
  <si>
    <t>686486M4M</t>
  </si>
  <si>
    <t>686506M4M</t>
  </si>
  <si>
    <t>Everstone His and Hers Titanium Ring Set Matching Wedding Rings Titanium Silver Bands UK size H to Z+7 (Half sizes available)</t>
  </si>
  <si>
    <t>686536M4M</t>
  </si>
  <si>
    <t>Everstone Wedding Band Couple Ring Sets Engagement Ring Sets Titanium Ring Sets UK size H to Z+7 (Half sizes available)</t>
  </si>
  <si>
    <t>686576M4M</t>
  </si>
  <si>
    <t>Everstone Engagement Ring Sets Couple Wedding Sets Titanium Bands For Him and Her Polished Flat Shape UK size H to Z+7 (Half sizes available)</t>
  </si>
  <si>
    <t>686586M4M</t>
  </si>
  <si>
    <t>Everstone Engagement Ring Sets Couple Wedding Sets Titanium Bands For Him and Her Polished Dome Shape UK size H to Z+7 (Half sizes available)</t>
  </si>
  <si>
    <t>686646M4M</t>
  </si>
  <si>
    <t>Everstone Couple Wedding Sets Engagement Ring Sets Titanium Matte Silver Bands UK size H to Z+7 (Half sizes available)</t>
  </si>
  <si>
    <t>686806M4M</t>
  </si>
  <si>
    <t>Everstone His and Hers Titanium Ring Set Matching Wedding Rings Titanium Bands Two Tone Gold and Silver UK size H to Z+7 (Half sizes available)</t>
  </si>
  <si>
    <t>686816M4M</t>
  </si>
  <si>
    <t>Everstone Engagement Ring Sets Couple Wedding Rings Matching Wedding Rings For Him and Her Titanium Blue Polished Rings UK size H to Z+7 (Half sizes available)</t>
  </si>
  <si>
    <t>686826M4M</t>
  </si>
  <si>
    <t>Everstone Engagement Ring Sets Couple Wedding Rings Matching Wedding Rings For Him and Her Titanium Two Tone Matte Rings UK size H to Z+7 (Half sizes available)</t>
  </si>
  <si>
    <t>686836M4M</t>
  </si>
  <si>
    <t>Everstone Couple Ring Sets Wedding Band Engagement Ring Sets Titanium Two Tone Blue and Silver Bands UK size H to Z+7 (Half sizes available)</t>
  </si>
  <si>
    <t>686846M4M</t>
  </si>
  <si>
    <t>Everstone Wedding Band Couple Ring Sets Engagement Ring Sets Titanium Rose Gold Polished Dome Shape Ring Sets UK size H to Z+7 (Half sizes available)</t>
  </si>
  <si>
    <t>686856M4M</t>
  </si>
  <si>
    <t>Everstone Wedding Band Couple Ring Sets Engagement Ring Sets Titanium Rose Gold Polished Flat Shape Ring Sets UK size H to Z+7 (Half sizes available)</t>
  </si>
  <si>
    <t>686866M4M</t>
  </si>
  <si>
    <t>Everstone Wedding Band Couple Ring Sets Engagement Ring Sets Titanium Blue Polished Flat Shape Ring Sets UK size H to Z+7 (Half sizes available)</t>
  </si>
  <si>
    <t>686877M5M</t>
  </si>
  <si>
    <t>Everstone His and Hers Titanium Ring Set Matching Wedding Rings Titanium Bands Matte Dome Shape Black and Silver UK size H to Z+7 (Half sizes available)</t>
  </si>
  <si>
    <t>686887M5M</t>
  </si>
  <si>
    <t>Everstone His and Hers Titanium Ring Set Matching Wedding Rings Titanium Bands Matte Dome Shape Two Tone Rose Gold and Silver UK size H to Z+7 (Half sizes available)</t>
  </si>
  <si>
    <t>686897M5M</t>
  </si>
  <si>
    <t>Everstone His and Hers Titanium Ring Set Matching Wedding Rings Titanium Bands Matte Dome Shape Two Tone Gold and Silver UK size H to Z+7 (Half sizes available)</t>
  </si>
  <si>
    <t>686907M5M</t>
  </si>
  <si>
    <t>Everstone His and Hers Titanium Ring Set Matching Wedding Rings Titanium Bands Matte Dome Shape Two Tone Blue and Silver UK size H-Z7 (Half sizes available)</t>
  </si>
  <si>
    <t>686917M5M</t>
  </si>
  <si>
    <t>Everstone His and Hers Titanium Ring Set Matching Wedding Rings Titanium Bands Matte Dome Shape Silver UK size H to Z+7 (Half sizes available)</t>
  </si>
  <si>
    <t>686928M5M</t>
  </si>
  <si>
    <t>686936M4M</t>
  </si>
  <si>
    <t>686947M5M</t>
  </si>
  <si>
    <t>Everstone Couple Ring Sets Wedding Band Engagement Ring Sets Titanium Matte Silver Bands Flat Shape UK size H to Z+7 (Half sizes available)</t>
  </si>
  <si>
    <t>686957M5M</t>
  </si>
  <si>
    <t>Everstone Couple Ring Sets Wedding Band Engagement Ring Sets Titanium Matte Black Bands Flat Shape UK size H to Z+7 (Half sizes available)</t>
  </si>
  <si>
    <t>686967M5M</t>
  </si>
  <si>
    <t>Everstone Couple Ring Sets Wedding Band Engagement Ring Sets Titanium Matte Blue Bands Flat Shape UK size H to Z+7 (Half sizes available)</t>
  </si>
  <si>
    <t>686977M5M</t>
  </si>
  <si>
    <t>Everstone Couple Ring Sets Wedding Band Engagement Ring Sets Titanium Matte Gold Bands Flat Shape UK size H to Z+7 (Half sizes available)</t>
  </si>
  <si>
    <t>686987M5M</t>
  </si>
  <si>
    <t>Everstone Couple Ring Sets Wedding Band Engagement Ring Sets Titanium Matte Rose Gold Flat Shape UK size H to Z+7 (Half sizes available)</t>
  </si>
  <si>
    <t>Show the Create Templates Toolbar</t>
  </si>
  <si>
    <t>Template Language</t>
  </si>
  <si>
    <t>Template Secondary Language</t>
  </si>
  <si>
    <t>_POST_FLAT_FILE_LISTINGS_DATA_</t>
  </si>
  <si>
    <t>Feed Type</t>
  </si>
  <si>
    <t>Upload Client</t>
  </si>
  <si>
    <r>
      <rPr/>
      <t xml:space="preserve">Misc data table </t>
    </r>
    <r>
      <rPr>
        <rFont val="Verdana"/>
        <b/>
        <color rgb="FFFF0000"/>
        <sz val="10.0"/>
      </rPr>
      <t>revision dateMisc data table revision dateMisc data table revision date</t>
    </r>
  </si>
  <si>
    <r>
      <rPr/>
      <t xml:space="preserve">Data validation table </t>
    </r>
    <r>
      <rPr>
        <rFont val="Verdana"/>
        <b/>
        <color rgb="FFFF0000"/>
        <sz val="10.0"/>
      </rPr>
      <t>revision dateData validation table revision dateData validation table revision date</t>
    </r>
  </si>
  <si>
    <r>
      <rPr/>
      <t xml:space="preserve">Dropdown lists table </t>
    </r>
    <r>
      <rPr>
        <rFont val="Verdana"/>
        <b/>
        <color rgb="FFFF0000"/>
        <sz val="10.0"/>
      </rPr>
      <t>revision dateDropdown lists table revision dateDropdown lists table revision date</t>
    </r>
  </si>
  <si>
    <t>http://g-ecx.images-amazon.com/images/G/01/rainier/help/ff/</t>
  </si>
  <si>
    <r>
      <rPr/>
      <t xml:space="preserve">URL </t>
    </r>
    <r>
      <rPr>
        <rFont val="Verdana"/>
        <b/>
        <color rgb="FFFF0000"/>
        <sz val="10.0"/>
      </rPr>
      <t>production</t>
    </r>
    <r>
      <rPr>
        <rFont val="Verdana"/>
        <b/>
        <color rgb="FF0066CC"/>
        <sz val="10.0"/>
      </rPr>
      <t xml:space="preserve"> folder for misc data tableURL </t>
    </r>
    <r>
      <rPr>
        <rFont val="Verdana"/>
        <b/>
        <color rgb="FFFF0000"/>
        <sz val="10.0"/>
      </rPr>
      <t>production</t>
    </r>
    <r>
      <rPr>
        <rFont val="Verdana"/>
        <b/>
        <color rgb="FF0066CC"/>
        <sz val="10.0"/>
      </rPr>
      <t xml:space="preserve"> folder for misc data tableURL </t>
    </r>
    <r>
      <rPr>
        <rFont val="Verdana"/>
        <b/>
        <color rgb="FFFF0000"/>
        <sz val="10.0"/>
      </rPr>
      <t>production</t>
    </r>
    <r>
      <rPr>
        <rFont val="Verdana"/>
        <b/>
        <color rgb="FF0066CC"/>
        <sz val="10.0"/>
      </rPr>
      <t xml:space="preserve"> folder for misc data table</t>
    </r>
  </si>
  <si>
    <r>
      <rPr/>
      <t xml:space="preserve">URL </t>
    </r>
    <r>
      <rPr>
        <rFont val="Verdana"/>
        <b/>
        <color rgb="FFFF0000"/>
        <sz val="10.0"/>
      </rPr>
      <t>production</t>
    </r>
    <r>
      <rPr>
        <rFont val="Verdana"/>
        <b/>
        <color rgb="FF0066CC"/>
        <sz val="10.0"/>
      </rPr>
      <t xml:space="preserve"> folder for data validation tableURL </t>
    </r>
    <r>
      <rPr>
        <rFont val="Verdana"/>
        <b/>
        <color rgb="FFFF0000"/>
        <sz val="10.0"/>
      </rPr>
      <t>production</t>
    </r>
    <r>
      <rPr>
        <rFont val="Verdana"/>
        <b/>
        <color rgb="FF0066CC"/>
        <sz val="10.0"/>
      </rPr>
      <t xml:space="preserve"> folder for data validation tableURL </t>
    </r>
    <r>
      <rPr>
        <rFont val="Verdana"/>
        <b/>
        <color rgb="FFFF0000"/>
        <sz val="10.0"/>
      </rPr>
      <t>production</t>
    </r>
    <r>
      <rPr>
        <rFont val="Verdana"/>
        <b/>
        <color rgb="FF0066CC"/>
        <sz val="10.0"/>
      </rPr>
      <t xml:space="preserve"> folder for data validation table</t>
    </r>
  </si>
  <si>
    <r>
      <rPr/>
      <t xml:space="preserve">URL </t>
    </r>
    <r>
      <rPr>
        <rFont val="Verdana"/>
        <b/>
        <color rgb="FFFF0000"/>
        <sz val="10.0"/>
      </rPr>
      <t>production</t>
    </r>
    <r>
      <rPr>
        <rFont val="Verdana"/>
        <b/>
        <color rgb="FF0066CC"/>
        <sz val="10.0"/>
      </rPr>
      <t xml:space="preserve"> folder for dropdown lists tableURL </t>
    </r>
    <r>
      <rPr>
        <rFont val="Verdana"/>
        <b/>
        <color rgb="FFFF0000"/>
        <sz val="10.0"/>
      </rPr>
      <t>production</t>
    </r>
    <r>
      <rPr>
        <rFont val="Verdana"/>
        <b/>
        <color rgb="FF0066CC"/>
        <sz val="10.0"/>
      </rPr>
      <t xml:space="preserve"> folder for dropdown lists tableURL </t>
    </r>
    <r>
      <rPr>
        <rFont val="Verdana"/>
        <b/>
        <color rgb="FFFF0000"/>
        <sz val="10.0"/>
      </rPr>
      <t>production</t>
    </r>
    <r>
      <rPr>
        <rFont val="Verdana"/>
        <b/>
        <color rgb="FF0066CC"/>
        <sz val="10.0"/>
      </rPr>
      <t xml:space="preserve"> folder for dropdown lists table</t>
    </r>
  </si>
  <si>
    <r>
      <rPr/>
      <t xml:space="preserve">URL </t>
    </r>
    <r>
      <rPr>
        <rFont val="Verdana"/>
        <b/>
        <color rgb="FFFF0000"/>
        <sz val="10.0"/>
      </rPr>
      <t>beta</t>
    </r>
    <r>
      <rPr>
        <rFont val="Verdana"/>
        <b/>
        <color rgb="FF0066CC"/>
        <sz val="10.0"/>
      </rPr>
      <t xml:space="preserve"> folder for misc data tableURL </t>
    </r>
    <r>
      <rPr>
        <rFont val="Verdana"/>
        <b/>
        <color rgb="FFFF0000"/>
        <sz val="10.0"/>
      </rPr>
      <t>beta</t>
    </r>
    <r>
      <rPr>
        <rFont val="Verdana"/>
        <b/>
        <color rgb="FF0066CC"/>
        <sz val="10.0"/>
      </rPr>
      <t xml:space="preserve"> folder for misc data tableURL </t>
    </r>
    <r>
      <rPr>
        <rFont val="Verdana"/>
        <b/>
        <color rgb="FFFF0000"/>
        <sz val="10.0"/>
      </rPr>
      <t>beta</t>
    </r>
    <r>
      <rPr>
        <rFont val="Verdana"/>
        <b/>
        <color rgb="FF0066CC"/>
        <sz val="10.0"/>
      </rPr>
      <t xml:space="preserve"> folder for misc data table</t>
    </r>
  </si>
  <si>
    <r>
      <rPr/>
      <t xml:space="preserve">URL </t>
    </r>
    <r>
      <rPr>
        <rFont val="Verdana"/>
        <b/>
        <color rgb="FFFF0000"/>
        <sz val="10.0"/>
      </rPr>
      <t>beta</t>
    </r>
    <r>
      <rPr>
        <rFont val="Verdana"/>
        <b/>
        <color rgb="FF0066CC"/>
        <sz val="10.0"/>
      </rPr>
      <t xml:space="preserve"> folder for data validation tableURL </t>
    </r>
    <r>
      <rPr>
        <rFont val="Verdana"/>
        <b/>
        <color rgb="FFFF0000"/>
        <sz val="10.0"/>
      </rPr>
      <t>beta</t>
    </r>
    <r>
      <rPr>
        <rFont val="Verdana"/>
        <b/>
        <color rgb="FF0066CC"/>
        <sz val="10.0"/>
      </rPr>
      <t xml:space="preserve"> folder for data validation tableURL </t>
    </r>
    <r>
      <rPr>
        <rFont val="Verdana"/>
        <b/>
        <color rgb="FFFF0000"/>
        <sz val="10.0"/>
      </rPr>
      <t>beta</t>
    </r>
    <r>
      <rPr>
        <rFont val="Verdana"/>
        <b/>
        <color rgb="FF0066CC"/>
        <sz val="10.0"/>
      </rPr>
      <t xml:space="preserve"> folder for data validation table</t>
    </r>
  </si>
  <si>
    <r>
      <rPr/>
      <t xml:space="preserve">URL </t>
    </r>
    <r>
      <rPr>
        <rFont val="Verdana"/>
        <b/>
        <color rgb="FFFF0000"/>
        <sz val="10.0"/>
      </rPr>
      <t>beta</t>
    </r>
    <r>
      <rPr>
        <rFont val="Verdana"/>
        <b/>
        <color rgb="FF0066CC"/>
        <sz val="10.0"/>
      </rPr>
      <t xml:space="preserve"> folder for dropdown lists tableURL </t>
    </r>
    <r>
      <rPr>
        <rFont val="Verdana"/>
        <b/>
        <color rgb="FFFF0000"/>
        <sz val="10.0"/>
      </rPr>
      <t>beta</t>
    </r>
    <r>
      <rPr>
        <rFont val="Verdana"/>
        <b/>
        <color rgb="FF0066CC"/>
        <sz val="10.0"/>
      </rPr>
      <t xml:space="preserve"> folder for dropdown lists tableURL </t>
    </r>
    <r>
      <rPr>
        <rFont val="Verdana"/>
        <b/>
        <color rgb="FFFF0000"/>
        <sz val="10.0"/>
      </rPr>
      <t>beta</t>
    </r>
    <r>
      <rPr>
        <rFont val="Verdana"/>
        <b/>
        <color rgb="FF0066CC"/>
        <sz val="10.0"/>
      </rPr>
      <t xml:space="preserve"> folder for dropdown lists table</t>
    </r>
  </si>
  <si>
    <t>IntMiscData.txt</t>
  </si>
  <si>
    <r>
      <rPr/>
      <t>Filename</t>
    </r>
    <r>
      <rPr>
        <rFont val="Verdana"/>
        <b/>
        <color rgb="FF0066CC"/>
        <sz val="10.0"/>
      </rPr>
      <t xml:space="preserve"> for misc data tableFilename for misc data tableFilename for misc data table</t>
    </r>
  </si>
  <si>
    <t>IntDataValidation.txt</t>
  </si>
  <si>
    <r>
      <rPr/>
      <t>Filename</t>
    </r>
    <r>
      <rPr>
        <rFont val="Verdana"/>
        <b/>
        <color rgb="FF0066CC"/>
        <sz val="10.0"/>
      </rPr>
      <t xml:space="preserve"> for data validation tableFilename for data validation tableFilename for data validation table</t>
    </r>
  </si>
  <si>
    <t>IntDropdownLists.txt</t>
  </si>
  <si>
    <r>
      <rPr/>
      <t>Filename</t>
    </r>
    <r>
      <rPr>
        <rFont val="Verdana"/>
        <b/>
        <color rgb="FF0066CC"/>
        <sz val="10.0"/>
      </rPr>
      <t xml:space="preserve"> for dropdown lists tableFilename for dropdown lists table</t>
    </r>
  </si>
  <si>
    <r>
      <rPr/>
      <t xml:space="preserve">URL </t>
    </r>
    <r>
      <rPr>
        <rFont val="Verdana"/>
        <b/>
        <color rgb="FFFF0000"/>
        <sz val="10.0"/>
      </rPr>
      <t>versioned override</t>
    </r>
    <r>
      <rPr>
        <rFont val="Verdana"/>
        <b/>
        <color rgb="FF0066CC"/>
        <sz val="10.0"/>
      </rPr>
      <t xml:space="preserve"> for misc data tableURL </t>
    </r>
    <r>
      <rPr>
        <rFont val="Verdana"/>
        <b/>
        <color rgb="FFFF0000"/>
        <sz val="10.0"/>
      </rPr>
      <t>versioned override</t>
    </r>
    <r>
      <rPr>
        <rFont val="Verdana"/>
        <b/>
        <color rgb="FF0066CC"/>
        <sz val="10.0"/>
      </rPr>
      <t xml:space="preserve"> for misc data table</t>
    </r>
  </si>
  <si>
    <r>
      <rPr/>
      <t xml:space="preserve">URL </t>
    </r>
    <r>
      <rPr>
        <rFont val="Verdana"/>
        <b/>
        <color rgb="FFFF0000"/>
        <sz val="10.0"/>
      </rPr>
      <t>versioned override</t>
    </r>
    <r>
      <rPr>
        <rFont val="Verdana"/>
        <b/>
        <color rgb="FF0066CC"/>
        <sz val="10.0"/>
      </rPr>
      <t xml:space="preserve"> for data validation tableURL </t>
    </r>
    <r>
      <rPr>
        <rFont val="Verdana"/>
        <b/>
        <color rgb="FFFF0000"/>
        <sz val="10.0"/>
      </rPr>
      <t>versioned override</t>
    </r>
    <r>
      <rPr>
        <rFont val="Verdana"/>
        <b/>
        <color rgb="FF0066CC"/>
        <sz val="10.0"/>
      </rPr>
      <t xml:space="preserve"> for data validation table</t>
    </r>
  </si>
  <si>
    <r>
      <rPr/>
      <t xml:space="preserve">URL </t>
    </r>
    <r>
      <rPr>
        <rFont val="Verdana"/>
        <b/>
        <color rgb="FFFF0000"/>
        <sz val="10.0"/>
      </rPr>
      <t>versioned override</t>
    </r>
    <r>
      <rPr>
        <rFont val="Verdana"/>
        <b/>
        <color rgb="FF0066CC"/>
        <sz val="10.0"/>
      </rPr>
      <t xml:space="preserve"> for dropdown lists tableURL </t>
    </r>
    <r>
      <rPr>
        <rFont val="Verdana"/>
        <b/>
        <color rgb="FFFF0000"/>
        <sz val="10.0"/>
      </rPr>
      <t>versioned override</t>
    </r>
    <r>
      <rPr>
        <rFont val="Verdana"/>
        <b/>
        <color rgb="FF0066CC"/>
        <sz val="10.0"/>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</si>
  <si>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</si>
  <si>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</si>
  <si>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</si>
  <si>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</si>
  <si>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</si>
  <si>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</si>
  <si>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</si>
  <si>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</si>
  <si>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</si>
  <si>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</si>
  <si>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</si>
  <si>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</si>
  <si>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</si>
  <si>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</si>
  <si>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</si>
  <si>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</si>
  <si>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</si>
  <si>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</si>
  <si>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</si>
  <si>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</si>
  <si>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</si>
  <si>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Flat.File.Wirelessdownloads.xls</t>
  </si>
  <si>
    <t>Internal Template Name (used for validation, etc.)</t>
  </si>
  <si>
    <t>2.543</t>
  </si>
  <si>
    <t>Template Macros Version</t>
  </si>
  <si>
    <t>US</t>
  </si>
  <si>
    <t>Marketplace (e.g. IT, US, CN, etc.)</t>
  </si>
  <si>
    <t>Wirelessdownloads</t>
  </si>
  <si>
    <t>Category (e.g. Shoes, BookLoader, etc.)</t>
  </si>
  <si>
    <t>BrowsePath</t>
  </si>
  <si>
    <t>10382859031</t>
  </si>
  <si>
    <t>Jewellery,Men,Rings</t>
  </si>
  <si>
    <t>10382871031</t>
  </si>
  <si>
    <t>Jewellery,Women,Rings</t>
  </si>
  <si>
    <t>Jewellery,Novelty Jewellery,Rings,Bands</t>
  </si>
  <si>
    <t>EAN</t>
  </si>
  <si>
    <t>FashionRing</t>
  </si>
  <si>
    <t>14ct 2 Colour Gold</t>
  </si>
  <si>
    <t>Child</t>
  </si>
  <si>
    <t>Accessory</t>
  </si>
  <si>
    <t>MetalType</t>
  </si>
  <si>
    <t>Delete</t>
  </si>
  <si>
    <t>Black</t>
  </si>
  <si>
    <t>375 Gold</t>
  </si>
  <si>
    <t>A</t>
  </si>
  <si>
    <t>Bamboo</t>
  </si>
  <si>
    <t>Bronze</t>
  </si>
  <si>
    <t>Plain Band</t>
  </si>
  <si>
    <t>GR</t>
  </si>
  <si>
    <t>CM</t>
  </si>
  <si>
    <t>AMAZON_EU</t>
  </si>
  <si>
    <t>New</t>
  </si>
  <si>
    <t>A_BABY_BIBCLOTH</t>
  </si>
  <si>
    <t>fixed</t>
  </si>
  <si>
    <t>delete business_price</t>
  </si>
  <si>
    <t>GCID</t>
  </si>
  <si>
    <t>14ct 3 Colour Gold</t>
  </si>
  <si>
    <t>Parent</t>
  </si>
  <si>
    <t>MetalType-RingSize</t>
  </si>
  <si>
    <t>PartialUpdate</t>
  </si>
  <si>
    <t>Blue</t>
  </si>
  <si>
    <t>585 Gold</t>
  </si>
  <si>
    <t>A 1/2</t>
  </si>
  <si>
    <t>Ceramic</t>
  </si>
  <si>
    <t>Birth</t>
  </si>
  <si>
    <t>Brown</t>
  </si>
  <si>
    <t>Signet &amp; Sovereign</t>
  </si>
  <si>
    <t>KG</t>
  </si>
  <si>
    <t>FT</t>
  </si>
  <si>
    <t>DEFAULT</t>
  </si>
  <si>
    <t>A_BABY_CARSEAT</t>
  </si>
  <si>
    <t>percent</t>
  </si>
  <si>
    <t>GTIN</t>
  </si>
  <si>
    <t>14ct Rose Gold</t>
  </si>
  <si>
    <t>RingSize</t>
  </si>
  <si>
    <t>Green</t>
  </si>
  <si>
    <t>750 Gold</t>
  </si>
  <si>
    <t>A 1/3</t>
  </si>
  <si>
    <t>Coral</t>
  </si>
  <si>
    <t>Christening</t>
  </si>
  <si>
    <t>Gold</t>
  </si>
  <si>
    <t>Stacked</t>
  </si>
  <si>
    <t>OZ</t>
  </si>
  <si>
    <t>IN</t>
  </si>
  <si>
    <t>A_BABY_NAPPIES</t>
  </si>
  <si>
    <t>UPC</t>
  </si>
  <si>
    <t>14ct White Gold</t>
  </si>
  <si>
    <t>ColorName</t>
  </si>
  <si>
    <t>Grey</t>
  </si>
  <si>
    <t>800 Silver</t>
  </si>
  <si>
    <t>B</t>
  </si>
  <si>
    <t>Enamel</t>
  </si>
  <si>
    <t>Engagement</t>
  </si>
  <si>
    <t>Solitaire</t>
  </si>
  <si>
    <t>LB</t>
  </si>
  <si>
    <t>M</t>
  </si>
  <si>
    <t>A_BOOK_ATLAS</t>
  </si>
  <si>
    <t>14ct Yellow Gold</t>
  </si>
  <si>
    <t>stylename</t>
  </si>
  <si>
    <t>Orange</t>
  </si>
  <si>
    <t>850 Platinum</t>
  </si>
  <si>
    <t>B 1/2</t>
  </si>
  <si>
    <t>Fabric</t>
  </si>
  <si>
    <t>Multi</t>
  </si>
  <si>
    <t>Themed</t>
  </si>
  <si>
    <t>MG</t>
  </si>
  <si>
    <t>MM</t>
  </si>
  <si>
    <t>A_BOOK_AUDIOBOOK</t>
  </si>
  <si>
    <t>18ct 2 Colour Gold</t>
  </si>
  <si>
    <t>Pink</t>
  </si>
  <si>
    <t>900 Platinum</t>
  </si>
  <si>
    <t>B 1/3</t>
  </si>
  <si>
    <t>Glass</t>
  </si>
  <si>
    <t>Wishbone</t>
  </si>
  <si>
    <t>A_BOOK_GLOBE</t>
  </si>
  <si>
    <t>18ct 3 Colour Gold</t>
  </si>
  <si>
    <t>Purple</t>
  </si>
  <si>
    <t>916 Gold</t>
  </si>
  <si>
    <t>C</t>
  </si>
  <si>
    <t>Lac</t>
  </si>
  <si>
    <t>Wrapped</t>
  </si>
  <si>
    <t>A_BOOK_MAGAZINE</t>
  </si>
  <si>
    <t>18ct Gold Plated Silver</t>
  </si>
  <si>
    <t>Red</t>
  </si>
  <si>
    <t>925 Sterling Silver</t>
  </si>
  <si>
    <t>C 1/2</t>
  </si>
  <si>
    <t>Leather</t>
  </si>
  <si>
    <t>Clear</t>
  </si>
  <si>
    <t>A_BOOK_MAP</t>
  </si>
  <si>
    <t>18ct Rose Gold</t>
  </si>
  <si>
    <t>White</t>
  </si>
  <si>
    <t>950 Platinum</t>
  </si>
  <si>
    <t>C 1/3</t>
  </si>
  <si>
    <t>Plastic</t>
  </si>
  <si>
    <t>A_BOOKS_GEN</t>
  </si>
  <si>
    <t>18ct White Gold</t>
  </si>
  <si>
    <t>Yellow</t>
  </si>
  <si>
    <t>958 Britannia Silver</t>
  </si>
  <si>
    <t>D</t>
  </si>
  <si>
    <t>Resin</t>
  </si>
  <si>
    <t>Silver</t>
  </si>
  <si>
    <t>A_CLTH_BABY</t>
  </si>
  <si>
    <t>18ct Yellow Gold</t>
  </si>
  <si>
    <t>990 Gold</t>
  </si>
  <si>
    <t>D 1/2</t>
  </si>
  <si>
    <t>Rubber</t>
  </si>
  <si>
    <t>Off-white</t>
  </si>
  <si>
    <t>A_CLTH_CHILD</t>
  </si>
  <si>
    <t>22ct 2 Colour Gold</t>
  </si>
  <si>
    <t>999 Gold</t>
  </si>
  <si>
    <t>D 1/3</t>
  </si>
  <si>
    <t>Shell</t>
  </si>
  <si>
    <t>A_CLTH_PROTECTIVE</t>
  </si>
  <si>
    <t>22ct 3 Colour Gold</t>
  </si>
  <si>
    <t>999 Platinum</t>
  </si>
  <si>
    <t>E</t>
  </si>
  <si>
    <t>Wood</t>
  </si>
  <si>
    <t>A_FOOD_ANIMALFOOD</t>
  </si>
  <si>
    <t>22ct Rose Gold</t>
  </si>
  <si>
    <t>999 Silver</t>
  </si>
  <si>
    <t>E 1/2</t>
  </si>
  <si>
    <t>Crystal</t>
  </si>
  <si>
    <t>Metallic</t>
  </si>
  <si>
    <t>A_FOOD_ANIMALMED</t>
  </si>
  <si>
    <t>22ct White Gold</t>
  </si>
  <si>
    <t>E 1/3</t>
  </si>
  <si>
    <t>Stone</t>
  </si>
  <si>
    <t>Beige</t>
  </si>
  <si>
    <t>A_FOOD_ANIMALVITAMINS</t>
  </si>
  <si>
    <t>22ct Yellow Gold</t>
  </si>
  <si>
    <t>F</t>
  </si>
  <si>
    <t>Ivory</t>
  </si>
  <si>
    <t>A_FOOD_CAKEDECOR</t>
  </si>
  <si>
    <t>24ct 2 Colour Gold</t>
  </si>
  <si>
    <t>F 1/2</t>
  </si>
  <si>
    <t>A_FOOD_CANFRUIT</t>
  </si>
  <si>
    <t>24ct 3 Colour Gold</t>
  </si>
  <si>
    <t>F 1/3</t>
  </si>
  <si>
    <t>A_FOOD_CEREALBARS</t>
  </si>
  <si>
    <t>24ct Rose Gold</t>
  </si>
  <si>
    <t>G</t>
  </si>
  <si>
    <t>Turquoise</t>
  </si>
  <si>
    <t>A_FOOD_CEREALCHOCBARS</t>
  </si>
  <si>
    <t>24ct White Gold</t>
  </si>
  <si>
    <t>G 1/2</t>
  </si>
  <si>
    <t>A_FOOD_CHOCEREAL</t>
  </si>
  <si>
    <t>24ct Yellow Gold</t>
  </si>
  <si>
    <t>G 1/3</t>
  </si>
  <si>
    <t>A_FOOD_CNDY</t>
  </si>
  <si>
    <t>9ct 2 Colour Gold</t>
  </si>
  <si>
    <t>H</t>
  </si>
  <si>
    <t>A_FOOD_COFFEE</t>
  </si>
  <si>
    <t>9ct 3 Colour Gold</t>
  </si>
  <si>
    <t>H 1/2</t>
  </si>
  <si>
    <t>A_FOOD_DAIRY</t>
  </si>
  <si>
    <t>9ct Gold Plated Silver</t>
  </si>
  <si>
    <t>H 1/3</t>
  </si>
  <si>
    <t>A_FOOD_DESSERT</t>
  </si>
  <si>
    <t>9ct Rose Gold</t>
  </si>
  <si>
    <t>I</t>
  </si>
  <si>
    <t>A_FOOD_DRIEDFRUIT</t>
  </si>
  <si>
    <t>9ct White Gold</t>
  </si>
  <si>
    <t>I 1/2</t>
  </si>
  <si>
    <t>A_FOOD_FLOUR</t>
  </si>
  <si>
    <t>9ct Yellow Gold</t>
  </si>
  <si>
    <t>I 1/3</t>
  </si>
  <si>
    <t>A_FOOD_GEN</t>
  </si>
  <si>
    <t>Base Metal</t>
  </si>
  <si>
    <t>J</t>
  </si>
  <si>
    <t>A_FOOD_MEATCHICKEN</t>
  </si>
  <si>
    <t>Brass</t>
  </si>
  <si>
    <t>J 1/2</t>
  </si>
  <si>
    <t>A_FOOD_MISCBEVERAGE</t>
  </si>
  <si>
    <t>Copper</t>
  </si>
  <si>
    <t>J 1/3</t>
  </si>
  <si>
    <t>A_FOOD_NAAN</t>
  </si>
  <si>
    <t>Palladium</t>
  </si>
  <si>
    <t>K</t>
  </si>
  <si>
    <t>A_FOOD_NCARBWTR</t>
  </si>
  <si>
    <t>Platinum</t>
  </si>
  <si>
    <t>K 1/2</t>
  </si>
  <si>
    <t>A_FOOD_OIL</t>
  </si>
  <si>
    <t>Platinum Plated</t>
  </si>
  <si>
    <t>K 1/3</t>
  </si>
  <si>
    <t>A_FOOD_PASTANOODLE</t>
  </si>
  <si>
    <t>L</t>
  </si>
  <si>
    <t>A_FOOD_PASTRYCASE</t>
  </si>
  <si>
    <t>Stainless Steel</t>
  </si>
  <si>
    <t>L 1/2</t>
  </si>
  <si>
    <t>A_FOOD_PETFOOD</t>
  </si>
  <si>
    <t>Sterling Silver</t>
  </si>
  <si>
    <t>L 1/3</t>
  </si>
  <si>
    <t>A_FOOD_PLAINBISCUIT</t>
  </si>
  <si>
    <t>A_FOOD_PLAINCRACKER</t>
  </si>
  <si>
    <t>Tungsten</t>
  </si>
  <si>
    <t>M 1/2</t>
  </si>
  <si>
    <t>A_FOOD_PLAINNUT</t>
  </si>
  <si>
    <t>Vermeil</t>
  </si>
  <si>
    <t>M 1/3</t>
  </si>
  <si>
    <t>A_FOOD_RICE</t>
  </si>
  <si>
    <t>Silver plated</t>
  </si>
  <si>
    <t>N</t>
  </si>
  <si>
    <t>A_FOOD_SEASONINGS</t>
  </si>
  <si>
    <t>18ct Gold Plated Base Metal</t>
  </si>
  <si>
    <t>N 1/2</t>
  </si>
  <si>
    <t>A_FOOD_SNACK</t>
  </si>
  <si>
    <t>14ct Gold Plated Base Metal</t>
  </si>
  <si>
    <t>N 1/3</t>
  </si>
  <si>
    <t>A_FOOD_SODAJUICE</t>
  </si>
  <si>
    <t>9ct Gold Plated Base Metal</t>
  </si>
  <si>
    <t>O</t>
  </si>
  <si>
    <t>A_FOOD_SPREAD</t>
  </si>
  <si>
    <t>Rhodium Plated Base Metal</t>
  </si>
  <si>
    <t>O 1/2</t>
  </si>
  <si>
    <t>A_FOOD_SWEETNER</t>
  </si>
  <si>
    <t>O 1/3</t>
  </si>
  <si>
    <t>A_FOOD_TEA</t>
  </si>
  <si>
    <t>P</t>
  </si>
  <si>
    <t>A_FOOD_VEGETABLE</t>
  </si>
  <si>
    <t>P 1/2</t>
  </si>
  <si>
    <t>A_GEN_NOTAX</t>
  </si>
  <si>
    <t>P 1/3</t>
  </si>
  <si>
    <t>A_GEN_STANDARD</t>
  </si>
  <si>
    <t>Q</t>
  </si>
  <si>
    <t>A_HLTH_NUTRITIONBAR</t>
  </si>
  <si>
    <t>Q 1/2</t>
  </si>
  <si>
    <t>A_HLTH_NUTRITIONDRINK</t>
  </si>
  <si>
    <t>Q 1/3</t>
  </si>
  <si>
    <t>A_HLTH_PILLCAPSULETABLET</t>
  </si>
  <si>
    <t>R</t>
  </si>
  <si>
    <t>A_HLTH_SMOKINGCESSATION</t>
  </si>
  <si>
    <t>R 1/2</t>
  </si>
  <si>
    <t>A_HLTH_SMOKINGGUM</t>
  </si>
  <si>
    <t>R 1/3</t>
  </si>
  <si>
    <t>A_HLTH_VITAMINS</t>
  </si>
  <si>
    <t>S</t>
  </si>
  <si>
    <t>A_HPC_CONTRACEPTIVE</t>
  </si>
  <si>
    <t>S 1/2</t>
  </si>
  <si>
    <t>A_HPC_DIETARYSUPPL</t>
  </si>
  <si>
    <t>S 1/3</t>
  </si>
  <si>
    <t>A_HPC_INCONTINENCE</t>
  </si>
  <si>
    <t>T</t>
  </si>
  <si>
    <t>A_HPC_MEDICINE</t>
  </si>
  <si>
    <t>T 1/2</t>
  </si>
  <si>
    <t>A_HPC_SANITARYPRODUCTS</t>
  </si>
  <si>
    <t>T 1/3</t>
  </si>
  <si>
    <t>A_HPC_WALKINGSTICK</t>
  </si>
  <si>
    <t>U</t>
  </si>
  <si>
    <t>A_OUTDOOR_FERTILIZER</t>
  </si>
  <si>
    <t>U 1/2</t>
  </si>
  <si>
    <t>A_OUTDOOR_LAWNCONTROL</t>
  </si>
  <si>
    <t>U 1/3</t>
  </si>
  <si>
    <t>A_OUTDOOR_PLANTFOOD</t>
  </si>
  <si>
    <t>V</t>
  </si>
  <si>
    <t>A_OUTDOOR_PLANTS</t>
  </si>
  <si>
    <t>V 1/2</t>
  </si>
  <si>
    <t>A_OUTDOOR_SEEDS</t>
  </si>
  <si>
    <t>V 1/3</t>
  </si>
  <si>
    <t>A_BOOK_ADULT</t>
  </si>
  <si>
    <t>W</t>
  </si>
  <si>
    <t>W 1/2</t>
  </si>
  <si>
    <t>W 1/3</t>
  </si>
  <si>
    <t>X</t>
  </si>
  <si>
    <t>X 1/2</t>
  </si>
  <si>
    <t>X 1/3</t>
  </si>
  <si>
    <t>Y</t>
  </si>
  <si>
    <t>Y 1/2</t>
  </si>
  <si>
    <t>Y 1/3</t>
  </si>
  <si>
    <t>Z</t>
  </si>
  <si>
    <t>Z 1/2</t>
  </si>
  <si>
    <t>Z 1/3</t>
  </si>
  <si>
    <t>Z+1</t>
  </si>
  <si>
    <t>Z+2</t>
  </si>
  <si>
    <t>Z+3</t>
  </si>
  <si>
    <t>Required Column</t>
  </si>
  <si>
    <t>Required Column Test</t>
  </si>
  <si>
    <t>Validate Column</t>
  </si>
  <si>
    <t>Validate Column Test</t>
  </si>
  <si>
    <t>Error Text</t>
  </si>
  <si>
    <t>Height</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</si>
  <si>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</si>
  <si>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</si>
  <si>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</si>
  <si>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</si>
  <si>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</si>
  <si>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</si>
  <si>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</si>
  <si>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</si>
  <si>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</si>
  <si>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</si>
  <si>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</si>
  <si>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</si>
  <si>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</si>
  <si>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</si>
  <si>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</si>
  <si>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</si>
  <si>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</si>
  <si>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</si>
  <si>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</si>
  <si>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</si>
  <si>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</si>
  <si>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</si>
  <si>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</si>
  <si>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</si>
  <si>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</si>
  <si>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</si>
  <si>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</si>
  <si>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</si>
  <si>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</si>
  <si>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</si>
  <si>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</si>
  <si>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</si>
  <si>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</si>
  <si>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</si>
  <si>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</si>
  <si>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</si>
  <si>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</si>
  <si>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</si>
  <si>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</si>
  <si>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</si>
  <si>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</si>
  <si>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</si>
  <si>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</si>
  <si>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</si>
  <si>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</si>
  <si>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</si>
  <si>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</si>
  <si>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</si>
  <si>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</si>
  <si>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</si>
  <si>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</si>
  <si>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</si>
  <si>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</si>
  <si>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</si>
  <si>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</si>
  <si>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</si>
  <si>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Amazon Upload Manager</t>
  </si>
  <si>
    <t>Bulk Lookup</t>
  </si>
  <si>
    <t>Import</t>
  </si>
  <si>
    <t>Preferences</t>
  </si>
  <si>
    <t>Turn off Product Lookup</t>
  </si>
  <si>
    <t>Turn on Product Lookup</t>
  </si>
  <si>
    <t>Upload</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</si>
  <si>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</si>
  <si>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</si>
  <si>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</si>
  <si>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</si>
  <si>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</si>
  <si>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</si>
  <si>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</si>
  <si>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</si>
  <si>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Please read the "Instructions" tab (at the bottom of your screen) and print the information in the "Data Definitions" tab.</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</si>
  <si>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</si>
  <si>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</si>
  <si>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sku</t>
  </si>
  <si>
    <t>title</t>
  </si>
  <si>
    <t>standard-product-id</t>
  </si>
  <si>
    <t>product-id-type</t>
  </si>
  <si>
    <t>product_type</t>
  </si>
  <si>
    <t>brand</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</si>
  <si>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</si>
  <si>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</si>
  <si>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</si>
  <si>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</si>
  <si>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</si>
  <si>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</si>
  <si>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</si>
  <si>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</si>
  <si>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</si>
  <si>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</si>
  <si>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</si>
  <si>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</si>
  <si>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</si>
  <si>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</si>
  <si>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</si>
  <si>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</si>
  <si>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</si>
  <si>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</si>
  <si>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</si>
  <si>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</si>
  <si>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</si>
  <si>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</si>
  <si>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</si>
  <si>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</si>
  <si>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</si>
  <si>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</si>
  <si>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</si>
  <si>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</si>
  <si>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</si>
  <si>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</si>
  <si>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</si>
  <si>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</si>
  <si>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</si>
  <si>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</si>
  <si>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</si>
  <si>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</si>
  <si>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</si>
  <si>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</si>
  <si>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</si>
  <si>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</si>
  <si>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</si>
  <si>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</si>
  <si>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</si>
  <si>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</si>
  <si>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</si>
  <si>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</si>
  <si>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</si>
  <si>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</si>
  <si>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</si>
  <si>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</si>
  <si>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</si>
  <si>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</si>
  <si>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</si>
  <si>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</si>
  <si>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</si>
  <si>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</si>
  <si>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</si>
  <si>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</si>
  <si>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</si>
  <si>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</si>
  <si>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</si>
  <si>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</si>
  <si>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</si>
  <si>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</si>
  <si>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</si>
  <si>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</si>
  <si>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</si>
  <si>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</si>
  <si>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</si>
  <si>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</si>
  <si>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</si>
  <si>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</si>
  <si>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</si>
  <si>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</si>
  <si>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</si>
  <si>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</si>
  <si>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</si>
  <si>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</si>
  <si>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</si>
  <si>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</si>
  <si>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</si>
  <si>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</si>
  <si>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</si>
  <si>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</si>
  <si>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</si>
  <si>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</si>
  <si>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</si>
  <si>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</si>
  <si>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</si>
  <si>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</si>
  <si>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</si>
  <si>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</si>
  <si>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</si>
  <si>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</si>
  <si>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</si>
  <si>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</si>
  <si>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</si>
  <si>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</si>
  <si>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</si>
  <si>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</si>
  <si>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</si>
  <si>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</si>
  <si>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</si>
  <si>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</si>
  <si>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</si>
  <si>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</si>
  <si>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</si>
  <si>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</si>
  <si>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</si>
  <si>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</si>
  <si>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</si>
  <si>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</si>
  <si>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</si>
  <si>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</si>
  <si>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</si>
  <si>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</si>
  <si>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</si>
  <si>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</si>
  <si>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</si>
  <si>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</si>
  <si>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</si>
  <si>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</si>
  <si>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</si>
  <si>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</si>
  <si>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</si>
  <si>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</si>
  <si>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</si>
  <si>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</si>
  <si>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</si>
  <si>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</si>
  <si>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</si>
  <si>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</si>
  <si>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</si>
  <si>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</si>
  <si>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</si>
  <si>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</si>
  <si>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</si>
  <si>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</si>
  <si>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rPr/>
      <t xml:space="preserve">Example 1:  </t>
    </r>
    <r>
      <rPr>
        <rFont val="Verdana"/>
        <sz val="10.0"/>
      </rPr>
      <t xml:space="preserve">This is an example of a single product with only one size and no variations.  The product is by default a "child" with no "parent" (sometimes called an "orphan").  </t>
    </r>
  </si>
  <si>
    <t>Translation Key</t>
  </si>
  <si>
    <t>03AMZNTRUF01</t>
  </si>
  <si>
    <t>Amazon Face Care Cleansing Pillows</t>
  </si>
  <si>
    <t>079346140763</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</si>
  <si>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</si>
  <si>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</si>
  <si>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</si>
  <si>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</si>
  <si>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</si>
  <si>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</si>
  <si>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</si>
  <si>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</si>
  <si>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</si>
  <si>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</si>
  <si>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accepted_file_types</t>
  </si>
  <si>
    <t>9.95</t>
  </si>
  <si>
    <t>USD</t>
  </si>
  <si>
    <t>120</t>
  </si>
  <si>
    <t>2004-08-11</t>
  </si>
  <si>
    <t>2004-05-01</t>
  </si>
  <si>
    <t>File types accepted for import:</t>
  </si>
  <si>
    <t>active_cell_sku_header</t>
  </si>
  <si>
    <t>Active cell is not SKU header.</t>
  </si>
  <si>
    <t>add_offer</t>
  </si>
  <si>
    <t>2</t>
  </si>
  <si>
    <t>Add an Offer for this item</t>
  </si>
  <si>
    <t>8.95</t>
  </si>
  <si>
    <t>alphabetical_order</t>
  </si>
  <si>
    <t>2004-11-15</t>
  </si>
  <si>
    <t>Alphabetical Order</t>
  </si>
  <si>
    <t>2004-11-30</t>
  </si>
  <si>
    <t>amazon_listing_loader</t>
  </si>
  <si>
    <t>facial</t>
  </si>
  <si>
    <t>Amazon Listing Loader</t>
  </si>
  <si>
    <t>pillows</t>
  </si>
  <si>
    <t>amazon_template_localization</t>
  </si>
  <si>
    <t>cleansing</t>
  </si>
  <si>
    <t>Amazon Template Localization</t>
  </si>
  <si>
    <t>face</t>
  </si>
  <si>
    <t>amazon_upload</t>
  </si>
  <si>
    <t>facial-cleansing-pads</t>
  </si>
  <si>
    <t>Amazon Upload</t>
  </si>
  <si>
    <t>normal-skin</t>
  </si>
  <si>
    <t>amazon_upload_manager</t>
  </si>
  <si>
    <t>combination-skin</t>
  </si>
  <si>
    <t>amazon_validation</t>
  </si>
  <si>
    <t>unisex-adult</t>
  </si>
  <si>
    <t>Amazon Validation</t>
  </si>
  <si>
    <t>men</t>
  </si>
  <si>
    <t>applying_dropdown_lists_1</t>
  </si>
  <si>
    <t>women</t>
  </si>
  <si>
    <t xml:space="preserve">Applying dropdown lists for </t>
  </si>
  <si>
    <t>hypoallergenic</t>
  </si>
  <si>
    <t>applying_dropdown_lists_2</t>
  </si>
  <si>
    <t>http://my-server.com/path/to/image.jpg</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</si>
  <si>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</si>
  <si>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</si>
  <si>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</si>
  <si>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</si>
  <si>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</si>
  <si>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</si>
  <si>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</si>
  <si>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</si>
  <si>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</si>
  <si>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No</t>
  </si>
  <si>
    <t>bad_identifier</t>
  </si>
  <si>
    <t>Bad Identifier</t>
  </si>
  <si>
    <t>1.50</t>
  </si>
  <si>
    <t>batch_id</t>
  </si>
  <si>
    <t>Batch ID:</t>
  </si>
  <si>
    <t>1.20</t>
  </si>
  <si>
    <t>browse_file</t>
  </si>
  <si>
    <t>Please browse to the file to be imported.</t>
  </si>
  <si>
    <t>browse_file_header</t>
  </si>
  <si>
    <t>If product gets into eyes, rinse thoroughly with water.</t>
  </si>
  <si>
    <t>Please browse to the file to be imported:</t>
  </si>
  <si>
    <t>browse_to_data_validation</t>
  </si>
  <si>
    <t>true</t>
  </si>
  <si>
    <t xml:space="preserve">Note:  Column headers in bold indicate the data is required.  
</t>
  </si>
  <si>
    <t>Browse to Data Validation Web Table Excel workbook…</t>
  </si>
  <si>
    <t>browse_to_workbook_1</t>
  </si>
  <si>
    <t xml:space="preserve">Browse to workbook with modified Ddefs to import into </t>
  </si>
  <si>
    <t>browse_to_workbook_2</t>
  </si>
  <si>
    <t>…</t>
  </si>
  <si>
    <t>12ABC345DEF</t>
  </si>
  <si>
    <t>bulk_lookup</t>
  </si>
  <si>
    <t>Tanita 2201 Super Ultimate Body Fat Monitor and Scale</t>
  </si>
  <si>
    <t>PersonalCareAppliance</t>
  </si>
  <si>
    <t>cancelled</t>
  </si>
  <si>
    <t>Tanita</t>
  </si>
  <si>
    <t>Cancelled</t>
  </si>
  <si>
    <t>cannot_create_list</t>
  </si>
  <si>
    <t>Tan-12345</t>
  </si>
  <si>
    <t>Cannot Create List</t>
  </si>
  <si>
    <t>cannot_find_xml_text</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</si>
  <si>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</si>
  <si>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You cannot use the advanced functionality in the Listing Loader because a required XML library is not available on this computer. Please install MSXML library from Microsoft.com and try again.</t>
  </si>
  <si>
    <t>Works for both moderately active adults and extremely fit adults</t>
  </si>
  <si>
    <t>cannot_proceed_1</t>
  </si>
  <si>
    <t>TAN-123-456</t>
  </si>
  <si>
    <t>Cannot proceed because there was nothing to validate.</t>
  </si>
  <si>
    <t>75.00</t>
  </si>
  <si>
    <t>cannot_proceed_2</t>
  </si>
  <si>
    <t>The scale stores data (gender and height) for two users. Toe-tap a button to call up your data, and then step on the device. Within seconds, it displays your weight, followed by an estimate of body-fat percentage.</t>
  </si>
  <si>
    <t>Enter a character in the first data row of the first column of the template sheet, and try again.</t>
  </si>
  <si>
    <t>59.95</t>
  </si>
  <si>
    <t>cannot_rename_1</t>
  </si>
  <si>
    <t xml:space="preserve">Cannot rename worksheet to </t>
  </si>
  <si>
    <t>100</t>
  </si>
  <si>
    <t>cannot_rename_2</t>
  </si>
  <si>
    <t>2004-10-28</t>
  </si>
  <si>
    <t xml:space="preserve"> because it is longer than 31 characters.</t>
  </si>
  <si>
    <t>cant_find_column_header_1</t>
  </si>
  <si>
    <t>1</t>
  </si>
  <si>
    <t xml:space="preserve">Can't find column header </t>
  </si>
  <si>
    <t>49.99</t>
  </si>
  <si>
    <t>cant_find_column_header_2</t>
  </si>
  <si>
    <t>2003-11-01</t>
  </si>
  <si>
    <t xml:space="preserve"> (from </t>
  </si>
  <si>
    <t>2003-11-15</t>
  </si>
  <si>
    <t>cant_find_column_header_3</t>
  </si>
  <si>
    <t>scale</t>
  </si>
  <si>
    <t xml:space="preserve">) in </t>
  </si>
  <si>
    <t>body fat</t>
  </si>
  <si>
    <t>weight</t>
  </si>
  <si>
    <t>cant_find_column_header_4</t>
  </si>
  <si>
    <t>weight loss</t>
  </si>
  <si>
    <t xml:space="preserve"> (</t>
  </si>
  <si>
    <t>monitor</t>
  </si>
  <si>
    <t>cant_find_column_header_5</t>
  </si>
  <si>
    <t>Body-fat-monitors</t>
  </si>
  <si>
    <t xml:space="preserve"> column headers) in a row that passes all dependency tests.</t>
  </si>
  <si>
    <t>cant_find_column_header_6</t>
  </si>
  <si>
    <t>Please fix and restart.</t>
  </si>
  <si>
    <t>cant_find_header</t>
  </si>
  <si>
    <t>Can't Find Header</t>
  </si>
  <si>
    <t>digital</t>
  </si>
  <si>
    <t>cant_find_hidden_1</t>
  </si>
  <si>
    <t>programmable</t>
  </si>
  <si>
    <t xml:space="preserve">Can't find hidden worksheet </t>
  </si>
  <si>
    <t>cant_find_hidden_2</t>
  </si>
  <si>
    <t xml:space="preserve">. Please fix in cell </t>
  </si>
  <si>
    <t>cant_find_hidden_3</t>
  </si>
  <si>
    <t xml:space="preserve"> of the </t>
  </si>
  <si>
    <t>cant_find_hidden_4</t>
  </si>
  <si>
    <t xml:space="preserve"> sheet.</t>
  </si>
  <si>
    <t>7.25</t>
  </si>
  <si>
    <t>cant_find_template_name</t>
  </si>
  <si>
    <t>Can't Find Template Name in Table</t>
  </si>
  <si>
    <t>12.35</t>
  </si>
  <si>
    <t>cant_find_worksheet</t>
  </si>
  <si>
    <t>11.75</t>
  </si>
  <si>
    <t xml:space="preserve">Can't Find Worksheet </t>
  </si>
  <si>
    <t>2.50</t>
  </si>
  <si>
    <t>check_import</t>
  </si>
  <si>
    <t>Check import &amp; destination filenames</t>
  </si>
  <si>
    <t>5.50</t>
  </si>
  <si>
    <t>check_status</t>
  </si>
  <si>
    <t>(Check Status)</t>
  </si>
  <si>
    <t>This model not for children 7 and younger</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</si>
  <si>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</si>
  <si>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</si>
  <si>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</si>
  <si>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</si>
  <si>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</si>
  <si>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</si>
  <si>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</si>
  <si>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</si>
  <si>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</si>
  <si>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</si>
  <si>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</si>
  <si>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</si>
  <si>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</si>
  <si>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</si>
  <si>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</si>
  <si>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</si>
  <si>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</si>
  <si>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</si>
  <si>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</si>
  <si>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</si>
  <si>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</si>
  <si>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</si>
  <si>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</si>
  <si>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</si>
  <si>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</si>
  <si>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</si>
  <si>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</si>
  <si>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</si>
  <si>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</si>
  <si>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</si>
  <si>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</si>
  <si>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</si>
  <si>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</si>
  <si>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</si>
  <si>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</si>
  <si>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</si>
  <si>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</si>
  <si>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</si>
  <si>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</si>
  <si>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</si>
  <si>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</si>
  <si>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</si>
  <si>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</si>
  <si>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</si>
  <si>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</si>
  <si>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</si>
  <si>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</si>
  <si>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</si>
  <si>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</si>
  <si>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</si>
  <si>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</si>
  <si>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</si>
  <si>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</si>
  <si>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</si>
  <si>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</si>
  <si>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</si>
  <si>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</si>
  <si>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</si>
  <si>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</si>
  <si>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</si>
  <si>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</si>
  <si>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</si>
  <si>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</si>
  <si>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</si>
  <si>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</si>
  <si>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</si>
  <si>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</si>
  <si>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</si>
  <si>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r>
      <rPr/>
      <t xml:space="preserve">Example 2:  </t>
    </r>
    <r>
      <rPr>
        <rFont val="Verdana"/>
        <sz val="10.0"/>
      </rPr>
      <t xml:space="preserve">This is an example of a "parent" with two "children".  The parent (the product listed in the first row of this example) is </t>
    </r>
    <r>
      <rPr>
        <rFont val="Verdana"/>
        <b/>
        <i/>
        <sz val="10.0"/>
      </rPr>
      <t>not</t>
    </r>
    <r>
      <rPr>
        <rFont val="Verdana"/>
        <sz val="10.0"/>
      </rPr>
      <t xml:space="preserve"> a saleable product; it is a description of a set of products.  Note: </t>
    </r>
    <r>
      <rPr>
        <rFont val="Verdana"/>
        <b/>
        <sz val="10.0"/>
      </rPr>
      <t xml:space="preserve">don't enter a size, colour, count, type, parent sku, relationship type or quantity for the parent product, but </t>
    </r>
    <r>
      <rPr>
        <rFont val="Verdana"/>
        <b/>
        <i/>
        <sz val="10.0"/>
      </rPr>
      <t>do</t>
    </r>
    <r>
      <rPr>
        <rFont val="Verdana"/>
        <b/>
        <sz val="10.0"/>
      </rPr>
      <t xml:space="preserve"> enter an image URL.  </t>
    </r>
    <r>
      <rPr>
        <rFont val="Verdana"/>
        <sz val="10.0"/>
      </rPr>
      <t>Do not enter data such as price, time-to-ship, weight, etc., for the parent product, since these are overridden by the child product data. Make sure you put the price, weight, size etc., in the child products, since this will be different for each.</t>
    </r>
  </si>
  <si>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</si>
  <si>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</si>
  <si>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</si>
  <si>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</si>
  <si>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</si>
  <si>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</si>
  <si>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</si>
  <si>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</si>
  <si>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</si>
  <si>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</si>
  <si>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</si>
  <si>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</si>
  <si>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</si>
  <si>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</si>
  <si>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</si>
  <si>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</si>
  <si>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</si>
  <si>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</si>
  <si>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</si>
  <si>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</si>
  <si>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</si>
  <si>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</si>
  <si>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</si>
  <si>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</si>
  <si>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</si>
  <si>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</si>
  <si>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03AMZNTRUF01-P</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</si>
  <si>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</si>
  <si>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</si>
  <si>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</si>
  <si>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</si>
  <si>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</si>
  <si>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</si>
  <si>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</si>
  <si>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</si>
  <si>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</si>
  <si>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</si>
  <si>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parent</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</si>
  <si>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</si>
  <si>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</si>
  <si>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</si>
  <si>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</si>
  <si>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</si>
  <si>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</si>
  <si>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</si>
  <si>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</si>
  <si>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</si>
  <si>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</si>
  <si>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</si>
  <si>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</si>
  <si>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</si>
  <si>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</si>
  <si>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</si>
  <si>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</si>
  <si>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</si>
  <si>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</si>
  <si>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</si>
  <si>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</si>
  <si>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</si>
  <si>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</si>
  <si>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03AMZNTRUF01-100</t>
  </si>
  <si>
    <t>.)</t>
  </si>
  <si>
    <t>Amazon Face Care Cleansing Pillows - 100 Count</t>
  </si>
  <si>
    <t>enter_key_unavailable</t>
  </si>
  <si>
    <t>Enter Key Unavailable on this Dropdown Listbox</t>
  </si>
  <si>
    <t>enter_mws_credentials</t>
  </si>
  <si>
    <t>063111103411</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</si>
  <si>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</si>
  <si>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</si>
  <si>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</si>
  <si>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</si>
  <si>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</si>
  <si>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</si>
  <si>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</si>
  <si>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</si>
  <si>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</si>
  <si>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</si>
  <si>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</si>
  <si>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</si>
  <si>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</si>
  <si>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</si>
  <si>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</si>
  <si>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</si>
  <si>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</si>
  <si>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</si>
  <si>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</si>
  <si>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</si>
  <si>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</si>
  <si>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</si>
  <si>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</si>
  <si>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</si>
  <si>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</si>
  <si>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</si>
  <si>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</si>
  <si>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</si>
  <si>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</si>
  <si>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</si>
  <si>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child</t>
  </si>
  <si>
    <t>excel_inst_esc_2</t>
  </si>
  <si>
    <t>Using the Escape key on this dropdown requires Excel 2003 or later.</t>
  </si>
  <si>
    <t>excel_inst_esc_3</t>
  </si>
  <si>
    <t>excel_inst_esc_4</t>
  </si>
  <si>
    <t>excel_inst_tab_1</t>
  </si>
  <si>
    <t>1.25</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</si>
  <si>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</si>
  <si>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</si>
  <si>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</si>
  <si>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</si>
  <si>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</si>
  <si>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</si>
  <si>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</si>
  <si>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</si>
  <si>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</si>
  <si>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</si>
  <si>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</si>
  <si>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</si>
  <si>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</si>
  <si>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</si>
  <si>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</si>
  <si>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</si>
  <si>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</si>
  <si>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03AMZNTRUF01-250</t>
  </si>
  <si>
    <t>import_from_1</t>
  </si>
  <si>
    <t>Amazon Face Care Cleansing Pillows - 250 Count</t>
  </si>
  <si>
    <t xml:space="preserve">Import from </t>
  </si>
  <si>
    <t>636920002727</t>
  </si>
  <si>
    <t>import_from_2</t>
  </si>
  <si>
    <t xml:space="preserve"> into </t>
  </si>
  <si>
    <t>import_from_3</t>
  </si>
  <si>
    <t>?</t>
  </si>
  <si>
    <t>import_any_file</t>
  </si>
  <si>
    <t>AMZN-234891</t>
  </si>
  <si>
    <t>Import any file into this sheet, matching up like columns</t>
  </si>
  <si>
    <t>import_cancelled</t>
  </si>
  <si>
    <t>Import Cancelled</t>
  </si>
  <si>
    <t>INTAMZN-38918</t>
  </si>
  <si>
    <t>import_complete</t>
  </si>
  <si>
    <t>20.95</t>
  </si>
  <si>
    <t>Import Complete</t>
  </si>
  <si>
    <t>import_csv</t>
  </si>
  <si>
    <t>Import CSV</t>
  </si>
  <si>
    <t>import_csv_errors_1</t>
  </si>
  <si>
    <t>19.95</t>
  </si>
  <si>
    <t>Importing a CSV file may result in incorrectly formatted numbers.</t>
  </si>
  <si>
    <t>import_csv_errors_2</t>
  </si>
  <si>
    <t>For best results, click Cancel, then open the CSV file and save as tab delimited.</t>
  </si>
  <si>
    <t>18.95</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</si>
  <si>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</si>
  <si>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</si>
  <si>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</si>
  <si>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</si>
  <si>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</si>
  <si>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</si>
  <si>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</si>
  <si>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</si>
  <si>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</si>
  <si>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</si>
  <si>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</si>
  <si>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</si>
  <si>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</si>
  <si>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</si>
  <si>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</si>
  <si>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</si>
  <si>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</si>
  <si>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250</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</si>
  <si>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</si>
  <si>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</si>
  <si>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</si>
  <si>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</si>
  <si>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</si>
  <si>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</si>
  <si>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</si>
  <si>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</si>
  <si>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</si>
  <si>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</si>
  <si>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</si>
  <si>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</si>
  <si>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</si>
  <si>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Also note that the bullet points and description are needed for each child product but not for the parent product since parent products do not appear on the site.</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</si>
  <si>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</si>
  <si>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</si>
  <si>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</si>
  <si>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</si>
  <si>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</si>
  <si>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</si>
  <si>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</si>
  <si>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</si>
  <si>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</si>
  <si>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</si>
  <si>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</si>
  <si>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</si>
  <si>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123nutbar-P</t>
  </si>
  <si>
    <t>invalid_filename_1</t>
  </si>
  <si>
    <t>Clif Bar, The Natural Energy Bar, 12 bars</t>
  </si>
  <si>
    <t xml:space="preserve">Invalid filename for saving the </t>
  </si>
  <si>
    <t>Clif</t>
  </si>
  <si>
    <t>invalid_filename_2</t>
  </si>
  <si>
    <t>invalid_filename_3</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</si>
  <si>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</si>
  <si>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Please fix on the 'International Filenames' worksheet and restart.</t>
  </si>
  <si>
    <t>2.4 oz (68g) per bar</t>
  </si>
  <si>
    <t>invalid_identifier_1</t>
  </si>
  <si>
    <t xml:space="preserve">Some Products do not have a valid identifier, and have been moved to Sheet </t>
  </si>
  <si>
    <t>invalid_identifier_2</t>
  </si>
  <si>
    <t>, with a red border around the cell.</t>
  </si>
  <si>
    <t>nutrition</t>
  </si>
  <si>
    <t>meal replacement</t>
  </si>
  <si>
    <t>bars</t>
  </si>
  <si>
    <t>invalid_interval</t>
  </si>
  <si>
    <t>energy</t>
  </si>
  <si>
    <t>Invalid Interval</t>
  </si>
  <si>
    <t>sports nutrition</t>
  </si>
  <si>
    <t>invalid_values_1</t>
  </si>
  <si>
    <t>nutrition-bars</t>
  </si>
  <si>
    <t xml:space="preserve">Invalid values were found in </t>
  </si>
  <si>
    <t>invalid_values_2</t>
  </si>
  <si>
    <t xml:space="preserve"> columns.</t>
  </si>
  <si>
    <t>item_not_found</t>
  </si>
  <si>
    <t>Item Not Found</t>
  </si>
  <si>
    <t>with-soy</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</si>
  <si>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</si>
  <si>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</si>
  <si>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</si>
  <si>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</si>
  <si>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</si>
  <si>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</si>
  <si>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</si>
  <si>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</si>
  <si>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May contain peanuts or traces of other nuts.</t>
  </si>
  <si>
    <t>letting_user_choose</t>
  </si>
  <si>
    <t>letting the user choose additional matches</t>
  </si>
  <si>
    <t>listing_loader_imp_msg</t>
  </si>
  <si>
    <t>Listing Loader - Important Message</t>
  </si>
  <si>
    <t>Note that this example only has child main-image-urls, not swatch-image-urls.  In this case, the variation names will be shown and will have a link, but no swatch images will show up next to that link.</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</si>
  <si>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</si>
  <si>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</si>
  <si>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</si>
  <si>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</si>
  <si>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</si>
  <si>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</si>
  <si>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</si>
  <si>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</si>
  <si>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</si>
  <si>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</si>
  <si>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</si>
  <si>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</si>
  <si>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123nutbar-mintchoc</t>
  </si>
  <si>
    <t>looking_up_3</t>
  </si>
  <si>
    <t>Clif Bar, The Natural Energy Bar, 12 bars, Cool Mint Chocolate</t>
  </si>
  <si>
    <t>lookup_errors</t>
  </si>
  <si>
    <t>625415454566</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</si>
  <si>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</si>
  <si>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</si>
  <si>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</si>
  <si>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</si>
  <si>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</si>
  <si>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</si>
  <si>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</si>
  <si>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</si>
  <si>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</si>
  <si>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</si>
  <si>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</si>
  <si>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</si>
  <si>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</si>
  <si>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</si>
  <si>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</si>
  <si>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</si>
  <si>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13.99</t>
  </si>
  <si>
    <t>master_workbook_error_5</t>
  </si>
  <si>
    <t xml:space="preserve">Please fix and restart. See instructions on the </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</si>
  <si>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</si>
  <si>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master_workbook_error_6</t>
  </si>
  <si>
    <t xml:space="preserve"> worksheet.</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</si>
  <si>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</si>
  <si>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match_column_headers</t>
  </si>
  <si>
    <t>Match Column Headers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</si>
  <si>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</si>
  <si>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match_headers_text</t>
  </si>
  <si>
    <t>150</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</si>
  <si>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</si>
  <si>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</si>
  <si>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</si>
  <si>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</si>
  <si>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oz</t>
  </si>
  <si>
    <t xml:space="preserve">Matches: </t>
  </si>
  <si>
    <t>2.45</t>
  </si>
  <si>
    <t>merchant_id</t>
  </si>
  <si>
    <t>28.85</t>
  </si>
  <si>
    <t>Merchant ID:</t>
  </si>
  <si>
    <t>missing_information</t>
  </si>
  <si>
    <t>Missing Information</t>
  </si>
  <si>
    <t>missing_url</t>
  </si>
  <si>
    <t>Missing URL</t>
  </si>
  <si>
    <t>false</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</si>
  <si>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</si>
  <si>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</si>
  <si>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</si>
  <si>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</si>
  <si>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</si>
  <si>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</si>
  <si>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</si>
  <si>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</si>
  <si>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</si>
  <si>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</si>
  <si>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</si>
  <si>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</si>
  <si>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123nutbar-blkcherry</t>
  </si>
  <si>
    <t>Your MWS credentials have been successfully imported into the system. You may now close the browser window.</t>
  </si>
  <si>
    <t>Clif Bar, The Natural Energy Bar, 12 bars, Black Cherry Almond</t>
  </si>
  <si>
    <t>mws_credentials_invalid</t>
  </si>
  <si>
    <t>62547998956</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</si>
  <si>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</si>
  <si>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</si>
  <si>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</si>
  <si>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</si>
  <si>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</si>
  <si>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</si>
  <si>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</si>
  <si>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</si>
  <si>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</si>
  <si>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</si>
  <si>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</si>
  <si>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</si>
  <si>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</si>
  <si>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</si>
  <si>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</si>
  <si>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</si>
  <si>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</si>
  <si>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</si>
  <si>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</si>
  <si>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</si>
  <si>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</si>
  <si>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</si>
  <si>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</si>
  <si>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</si>
  <si>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</si>
  <si>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</si>
  <si>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</si>
  <si>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</si>
  <si>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</si>
  <si>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</si>
  <si>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</si>
  <si>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</si>
  <si>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</si>
  <si>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</si>
  <si>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</si>
  <si>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</si>
  <si>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</si>
  <si>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</si>
  <si>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</si>
  <si>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</si>
  <si>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123nutbar-carrot</t>
  </si>
  <si>
    <t>Clif Bar, The Natural Energy Bar, 12 bars, Carrot Cake</t>
  </si>
  <si>
    <t>please_enter_sec_pass</t>
  </si>
  <si>
    <t>62598754125</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</si>
  <si>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</si>
  <si>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</si>
  <si>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</si>
  <si>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</si>
  <si>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</si>
  <si>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</si>
  <si>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</si>
  <si>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</si>
  <si>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populating_match_headers</t>
  </si>
  <si>
    <t>populating the Match Headers forms' Template and Import listboxes</t>
  </si>
  <si>
    <t>preferences_prim</t>
  </si>
  <si>
    <t>preferences_sec</t>
  </si>
  <si>
    <t>Preferences...</t>
  </si>
  <si>
    <t>80</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</si>
  <si>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</si>
  <si>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</si>
  <si>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</si>
  <si>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</si>
  <si>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</si>
  <si>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</si>
  <si>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</si>
  <si>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</si>
  <si>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</si>
  <si>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</si>
  <si>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</si>
  <si>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</si>
  <si>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</si>
  <si>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</si>
  <si>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</si>
  <si>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</si>
  <si>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</si>
  <si>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</si>
  <si>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</si>
  <si>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</si>
  <si>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</si>
  <si>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</si>
  <si>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</si>
  <si>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</si>
  <si>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</si>
  <si>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</si>
  <si>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</si>
  <si>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</si>
  <si>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</si>
  <si>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</si>
  <si>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</si>
  <si>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</si>
  <si>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</si>
  <si>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</si>
  <si>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</si>
  <si>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</si>
  <si>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</si>
  <si>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</si>
  <si>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</si>
  <si>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</si>
  <si>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</si>
  <si>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</si>
  <si>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</si>
  <si>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</si>
  <si>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</si>
  <si>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</si>
  <si>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</si>
  <si>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</si>
  <si>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</si>
  <si>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</si>
  <si>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</si>
  <si>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</si>
  <si>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r>
      <rPr/>
      <t xml:space="preserve">Example 3: </t>
    </r>
    <r>
      <rPr>
        <rFont val="Verdana"/>
        <sz val="10.0"/>
      </rPr>
      <t>This is an example of an accessory relationship between 2 products.  In this case, the "parent" is a buyable product; any product information for it can appear on the site.  You should only create accessory relationships between child products.</t>
    </r>
  </si>
  <si>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</si>
  <si>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</si>
  <si>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</si>
  <si>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</si>
  <si>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</si>
  <si>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</si>
  <si>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</si>
  <si>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</si>
  <si>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</si>
  <si>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</si>
  <si>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</si>
  <si>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</si>
  <si>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</si>
  <si>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</si>
  <si>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</si>
  <si>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</si>
  <si>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123Soniccare</t>
  </si>
  <si>
    <t>select_all</t>
  </si>
  <si>
    <t>Sonicare Toothbrush</t>
  </si>
  <si>
    <t>Select All</t>
  </si>
  <si>
    <t>6125478954</t>
  </si>
  <si>
    <t>select_column_header</t>
  </si>
  <si>
    <t>Please select a column header in each list.</t>
  </si>
  <si>
    <t>select_lang_char_setting</t>
  </si>
  <si>
    <t>Sonicare</t>
  </si>
  <si>
    <t>Not all power toothbrushes are created equal. Only Sonicare combines 31,000 brush strakes per minute and extra-wide sweeping motion to create dynamic fluid cleaning action.</t>
  </si>
  <si>
    <t>You'll want to brush your teeth forever</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</si>
  <si>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</si>
  <si>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Sncr34957</t>
  </si>
  <si>
    <t>89.99</t>
  </si>
  <si>
    <t>select_lang_char_setting_file</t>
  </si>
  <si>
    <t xml:space="preserve">Select Language Character Setting for File Import </t>
  </si>
  <si>
    <t>select_template_sheets</t>
  </si>
  <si>
    <t>Select Template Sheets to Upload</t>
  </si>
  <si>
    <t>85</t>
  </si>
  <si>
    <t>select_worksheet</t>
  </si>
  <si>
    <t xml:space="preserve">Select Worksheet to Import </t>
  </si>
  <si>
    <t>seller_account_login</t>
  </si>
  <si>
    <t>Please enter your Seller Account login and password.</t>
  </si>
  <si>
    <t>79.99</t>
  </si>
  <si>
    <t>sending_feed</t>
  </si>
  <si>
    <t>toothbrush</t>
  </si>
  <si>
    <t>Sending Feed</t>
  </si>
  <si>
    <t>electronic</t>
  </si>
  <si>
    <t>show_preferences_window</t>
  </si>
  <si>
    <t>toothbrushes</t>
  </si>
  <si>
    <t>Show the Preferences window</t>
  </si>
  <si>
    <t>adults</t>
  </si>
  <si>
    <t>SKU:</t>
  </si>
  <si>
    <t>some_multiple_product_matches_1</t>
  </si>
  <si>
    <t xml:space="preserve">Some Products are matched to multiple products in Amazon. Please select the appropriate one from Sheet </t>
  </si>
  <si>
    <t>some_multiple_product_matches_2</t>
  </si>
  <si>
    <t>status</t>
  </si>
  <si>
    <t>Status:</t>
  </si>
  <si>
    <t>unisex</t>
  </si>
  <si>
    <t>submitted_date</t>
  </si>
  <si>
    <t>Yes</t>
  </si>
  <si>
    <t>Submitted Date:</t>
  </si>
  <si>
    <t>12.65</t>
  </si>
  <si>
    <t>swapping_column_headers_1</t>
  </si>
  <si>
    <t>in</t>
  </si>
  <si>
    <t xml:space="preserve">Swapping </t>
  </si>
  <si>
    <t>swapping_column_headers_2</t>
  </si>
  <si>
    <t xml:space="preserve"> column headers into </t>
  </si>
  <si>
    <t>swapping_column_headers_3</t>
  </si>
  <si>
    <t xml:space="preserve">This appliance contains Nickel-Cadmium rechargeable batteries, which must be recycled or disposed of properly.
</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</si>
  <si>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</si>
  <si>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</si>
  <si>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</si>
  <si>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</si>
  <si>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</si>
  <si>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</si>
  <si>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</si>
  <si>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</si>
  <si>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</si>
  <si>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234Sonicare</t>
  </si>
  <si>
    <t>:</t>
  </si>
  <si>
    <t>Sonicare Brush Head Compact</t>
  </si>
  <si>
    <t>template_error_short</t>
  </si>
  <si>
    <t>615455154</t>
  </si>
  <si>
    <t>Template Error</t>
  </si>
  <si>
    <t>template_headers</t>
  </si>
  <si>
    <t>Template Headers</t>
  </si>
  <si>
    <t>template_update</t>
  </si>
  <si>
    <t>Sncr34958</t>
  </si>
  <si>
    <t>Template Update</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</si>
  <si>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</si>
  <si>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template_update_cancelled</t>
  </si>
  <si>
    <t>Removes plaque with 31,000 brush strokes per minute and gentle sonic waves</t>
  </si>
  <si>
    <t>Template update has been cancelled</t>
  </si>
  <si>
    <t>template_update_not_successful</t>
  </si>
  <si>
    <t>Template update was not successful.</t>
  </si>
  <si>
    <t>Sncr34959</t>
  </si>
  <si>
    <t>template_updated</t>
  </si>
  <si>
    <t>15.99</t>
  </si>
  <si>
    <t>Template has been updated.</t>
  </si>
  <si>
    <t>templates_saved_1</t>
  </si>
  <si>
    <t>Replace brush heads at least every 6 months to achieve optimal results.</t>
  </si>
  <si>
    <t xml:space="preserve">Templates in the following languages have been saved to </t>
  </si>
  <si>
    <t>templates_saved_2</t>
  </si>
  <si>
    <t>this_is_the_one</t>
  </si>
  <si>
    <t>65</t>
  </si>
  <si>
    <t>Select Product</t>
  </si>
  <si>
    <t>this_workbook</t>
  </si>
  <si>
    <t>ThisWorkbook</t>
  </si>
  <si>
    <t>too_many_not_found</t>
  </si>
  <si>
    <t>Too Many Products Not Found</t>
  </si>
  <si>
    <t>replacement head</t>
  </si>
  <si>
    <t>too_many_products_1</t>
  </si>
  <si>
    <t xml:space="preserve">Too many products not found. No room to add more to the </t>
  </si>
  <si>
    <t>replacement-toothbrush-heads</t>
  </si>
  <si>
    <t>too_many_products_2</t>
  </si>
  <si>
    <t>turn_off_product_lookup</t>
  </si>
  <si>
    <t>turn_on_product_lookup</t>
  </si>
  <si>
    <t>medium-head</t>
  </si>
  <si>
    <t>txt_files</t>
  </si>
  <si>
    <t>soft-bristled</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</si>
  <si>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</si>
  <si>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</si>
  <si>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</si>
  <si>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</si>
  <si>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</si>
  <si>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</si>
  <si>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</si>
  <si>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</si>
  <si>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</si>
  <si>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</si>
  <si>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</si>
  <si>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</si>
  <si>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</si>
  <si>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8.50</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</si>
  <si>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</si>
  <si>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</si>
  <si>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</si>
  <si>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</si>
  <si>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</si>
  <si>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16.50</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</si>
  <si>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</si>
  <si>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</si>
  <si>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</si>
  <si>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</si>
  <si>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</si>
  <si>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</si>
  <si>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</si>
  <si>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</si>
  <si>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</si>
  <si>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</si>
  <si>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</si>
  <si>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</si>
  <si>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</si>
  <si>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</si>
  <si>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</si>
  <si>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156Crest</t>
  </si>
  <si>
    <t>unable_to_upload_5</t>
  </si>
  <si>
    <t>Crest White Toothpaste</t>
  </si>
  <si>
    <t>, not 932. To upload, run this template in Japanese Windows and Japanese Excel.</t>
  </si>
  <si>
    <t>635897455</t>
  </si>
  <si>
    <t>unable_to_upload_short</t>
  </si>
  <si>
    <t>Unable to Upload Template</t>
  </si>
  <si>
    <t>unknown_error</t>
  </si>
  <si>
    <t>Crest</t>
  </si>
  <si>
    <t xml:space="preserve">An unknown error occurred: </t>
  </si>
  <si>
    <t>unknown_response</t>
  </si>
  <si>
    <t>Crs34959</t>
  </si>
  <si>
    <t>Unknown response received</t>
  </si>
  <si>
    <t>update</t>
  </si>
  <si>
    <t>Powerful Cleaning - Advanced formula polishes away surface stains. 
Stain And Tartar Protection - Dissolving Micro-Cleansing Crystals help teeth stay cleaner longer.</t>
  </si>
  <si>
    <t>Contains fluoride!</t>
  </si>
  <si>
    <t>Crst34960</t>
  </si>
  <si>
    <t>update_please_wait</t>
  </si>
  <si>
    <t>24.99</t>
  </si>
  <si>
    <t>Please wait while this template is updated.</t>
  </si>
  <si>
    <t>Sodium Fluoride 0.243% (0.15% w/v Fluoride Ion)</t>
  </si>
  <si>
    <t>update_template</t>
  </si>
  <si>
    <t>Helps protect against cavities</t>
  </si>
  <si>
    <t>For healthy teeth, brush twice a day, floss daily and visit your dentist regularly.</t>
  </si>
  <si>
    <t>update_template_frame_header</t>
  </si>
  <si>
    <t>Update template automatically at regular intervals?</t>
  </si>
  <si>
    <t>update_template_latest</t>
  </si>
  <si>
    <t>160</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</si>
  <si>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</si>
  <si>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</si>
  <si>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</si>
  <si>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toothpaste</t>
  </si>
  <si>
    <t>updating_template</t>
  </si>
  <si>
    <t>crest</t>
  </si>
  <si>
    <t>Updating Template</t>
  </si>
  <si>
    <t>toothpastes</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</si>
  <si>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</si>
  <si>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</si>
  <si>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</si>
  <si>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</si>
  <si>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</si>
  <si>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</si>
  <si>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</si>
  <si>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</si>
  <si>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</si>
  <si>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22.35</t>
  </si>
  <si>
    <t>upload_file</t>
  </si>
  <si>
    <t>upload_items</t>
  </si>
  <si>
    <t>Upload the items in this sheet to Amazon</t>
  </si>
  <si>
    <t>28.30</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</si>
  <si>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</si>
  <si>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</si>
  <si>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</si>
  <si>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</si>
  <si>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</si>
  <si>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</si>
  <si>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</si>
  <si>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</si>
  <si>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</si>
  <si>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</si>
  <si>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</si>
  <si>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</si>
  <si>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</si>
  <si>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</si>
  <si>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</si>
  <si>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</si>
  <si>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</si>
  <si>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</si>
  <si>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</si>
  <si>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</si>
  <si>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</si>
  <si>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</si>
  <si>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</si>
  <si>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</si>
  <si>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</si>
  <si>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</si>
  <si>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</si>
  <si>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</si>
  <si>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</si>
  <si>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</si>
  <si>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</si>
  <si>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</si>
  <si>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</si>
  <si>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</si>
  <si>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</si>
  <si>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</si>
  <si>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</si>
  <si>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</si>
  <si>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</si>
  <si>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</si>
  <si>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</si>
  <si>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</si>
  <si>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</si>
  <si>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</si>
  <si>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</si>
  <si>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</si>
  <si>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</si>
  <si>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</si>
  <si>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r>
      <rPr/>
      <t xml:space="preserve">Example 4: </t>
    </r>
    <r>
      <rPr>
        <rFont val="Verdana"/>
        <sz val="10.0"/>
      </rPr>
      <t>This is an example of a product that varies by 2 dimensions: flavour and size. The Cherry flavour comes in 2 sizes but the Grape flavour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</si>
  <si>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</si>
  <si>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</si>
  <si>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</si>
  <si>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</si>
  <si>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</si>
  <si>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</si>
  <si>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</si>
  <si>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</si>
  <si>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</si>
  <si>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</si>
  <si>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</si>
  <si>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</si>
  <si>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</si>
  <si>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</si>
  <si>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</si>
  <si>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</si>
  <si>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</si>
  <si>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</si>
  <si>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</si>
  <si>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rPr/>
      <t xml:space="preserve">Example 5: </t>
    </r>
    <r>
      <rPr>
        <rFont val="Verdana"/>
        <sz val="10.0"/>
      </rPr>
      <t>This is an example of how to delete a product.</t>
    </r>
  </si>
  <si>
    <t>delete</t>
  </si>
  <si>
    <t>How to complete your inventory template</t>
  </si>
  <si>
    <t>Group Name</t>
  </si>
  <si>
    <t>Field Name</t>
  </si>
  <si>
    <t>Local Label Name</t>
  </si>
  <si>
    <t>Definition and Use</t>
  </si>
  <si>
    <t>Accepted Values</t>
  </si>
  <si>
    <t>Example</t>
  </si>
  <si>
    <t>Required?</t>
  </si>
  <si>
    <t>Required</t>
  </si>
  <si>
    <t>This determines what browse node(s) the item will be assigned to.  Please consult the Browse Tree Guide for the best value(s) to use for your product.  If no values are provided, your product will not be browsable.</t>
  </si>
  <si>
    <t>A positive integer.</t>
  </si>
  <si>
    <t>3.28784011E8</t>
  </si>
  <si>
    <t>A unique identifier for the product, assigned by the merchant.  The SKU must be unique for each product listed.  After you have established a SKU for a product, please do not try changing it without first deleting the associated product from our systems through a delete feed.</t>
  </si>
  <si>
    <t>Unique Identifier. If you don't enter a SKU we'll create one for you.</t>
  </si>
  <si>
    <t>10162513</t>
  </si>
  <si>
    <t>A standard, alphanumeric string that uniquely identifies the product. This could be a GCID (16 alphanumeric characters), UPC or EAN. This is a required field if product_id_type is provided.</t>
  </si>
  <si>
    <t>Any valid GCID, UPC, or EAN.</t>
  </si>
  <si>
    <t>0452011876</t>
  </si>
  <si>
    <t>The type of standard, unique identifier entered in the Product ID field. This is a required field if Product ID is provided.</t>
  </si>
  <si>
    <t>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required.A short title for the product. This will be displayed in bold on the product page and in the title bar of the browser window.  If listing child products, please ensure to include the colour and/or size in the product's name to differentiate items. Expected naming convention for Jewellery products will follow : Brand/metal/stone size or weight/stone type /style/product e.g Cartier 9ct Yellow Gold 1/2 ct Diamond Eternity Ring
***** Please note that either [StandardProductId &amp; ProductIDType &amp; ProductName] OR [Manufacturer &amp; MfrModelNumber &amp; ProductName] are required.</t>
  </si>
  <si>
    <t>An alphanumeric string; 1 character minimum in length and 200 characters maximum in length. Note: Type 1 High ASCII characters (®, ©, ™, etc.) or other special characters are not supported.</t>
  </si>
  <si>
    <t>Men's Polo Shirt, White, XL</t>
  </si>
  <si>
    <t>Within a category there are often multiple product types defined.  Select a product type from the drop down on the template tab or the a value from the valid values tab.</t>
  </si>
  <si>
    <t>Input an appropriate product type.</t>
  </si>
  <si>
    <t>OfficeProducts</t>
  </si>
  <si>
    <t>The brand or manufacturer of the product. Populate this field if you want your brand name displayed on the Amazon.co.uk site.</t>
  </si>
  <si>
    <t>An alphanumeric string; 1 character minimum in length and 50 characters maximum in length.</t>
  </si>
  <si>
    <t>Rolex</t>
  </si>
  <si>
    <t>If applicable, please submit the manufacturer's part number for the product.  For most products, this will be identical to the model number; however, some manufacturers distinguish part number from model number.</t>
  </si>
  <si>
    <t>An alphanumeric string; 1 character minimum in length and 40 characters maximum in length.</t>
  </si>
  <si>
    <t>SB-123</t>
  </si>
  <si>
    <t>Indicate the type of metal used in your product.</t>
  </si>
  <si>
    <t>Select a value from the Valid Values worksheet</t>
  </si>
  <si>
    <t>A price greater than 0.  Do not include thousands separators or currency symbols.</t>
  </si>
  <si>
    <t>The price at which the product is offered for sale, in the local currency.</t>
  </si>
  <si>
    <t>249.99</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</si>
  <si>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</si>
  <si>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</si>
  <si>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</si>
  <si>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</si>
  <si>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</si>
  <si>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</si>
  <si>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Image Information - See Image Instructions tab for details.</t>
  </si>
  <si>
    <t>The URL where an image of a colour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</si>
  <si>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</si>
  <si>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</si>
  <si>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Optional</t>
  </si>
  <si>
    <t>other_image_url</t>
  </si>
  <si>
    <t>Other Image Url1 - Other Image Url8</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</si>
  <si>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</si>
  <si>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t>
  </si>
  <si>
    <t>http://www.companyname.com/images/1250.other1.jpg</t>
  </si>
  <si>
    <t>Variation - Variation information - Populate these attributes if your product is available in different variations (for example colour or wattage).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</si>
  <si>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</si>
  <si>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childPlease select one of the following values: 
parent
childPlease select one of the following values: 
parent
childPlease select one of the following values: 
parent
childPlease select one of the following values: 
parent
child</t>
  </si>
  <si>
    <t>Preferred</t>
  </si>
  <si>
    <t>If the product is a child product, list the SKU of the parent product which is related.  DO NOT FILL IN THIS FIELD FOR PARENT PRODUCTS.</t>
  </si>
  <si>
    <t>Describes the relationship between products that are related. Accessories can be seen on the www.amazon.co.uk site as "Also Recommended" selections on certain detail product pages.  Use this field to create an accessory relationship.</t>
  </si>
  <si>
    <t>Select one of the following options: 
Accessory                                                                      VariationSelect one of the following options: 
Accessory                                                                      VariationSelect one of the following options: 
Accessory                                                                      VariationSelect one of the following options: 
Accessory                                                                      VariationSelect one of the following options: 
Accessory                                                                      Variation</t>
  </si>
  <si>
    <t>Describes the parameter(s) by which the parent product may vary.  The value input for this field should be the same for both the parent and child SKUs. Example: If the product varies by size, input the value Size. If the product varies by colour, input the value Color.   Terms used for variation themes are created by you the merchant. (e.g. 'count' can be any number that you choose).</t>
  </si>
  <si>
    <t>Select an applicable variation theme.</t>
  </si>
  <si>
    <t>Size/Color</t>
  </si>
  <si>
    <t>Basic - Basic Product information - These are attributes that are important to buyers and should be populated for all your items. Some are required to create an offer.</t>
  </si>
  <si>
    <t>Specify the manufacturer for your product
***** Please note that either [StandardProductId &amp; ProductIDType &amp; ProductName] OR [Manufacturer &amp; MfrModelNumber &amp; ProductName] are required.Specify the manufacturer for your product
***** Please note that either [StandardProductId &amp; ProductIDType &amp; ProductName] OR [Manufacturer &amp; MfrModelNumber &amp; ProductName] are required.Specify the manufacturer for your product
***** Please note that either [StandardProductId &amp; ProductIDType &amp; ProductName] OR [Manufacturer &amp; MfrModelNumber &amp; ProductName] are required.Specify the manufacturer for your product
***** Please note that either [StandardProductId &amp; ProductIDType &amp; ProductName] OR [Manufacturer &amp; MfrModelNumber &amp; ProductName] are required.Specify the manufacturer for your product
***** Please note that either [StandardProductId &amp; ProductIDType &amp; ProductName] OR [Manufacturer &amp; MfrModelNumber &amp; ProductName] are required.</t>
  </si>
  <si>
    <t>Makita</t>
  </si>
  <si>
    <t>Please submit the manufacturer's model number for the product.</t>
  </si>
  <si>
    <t>An alphanumeric string; 40 characters maximum in length.</t>
  </si>
  <si>
    <t>SB-122</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</si>
  <si>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</si>
  <si>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</si>
  <si>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Please see the Amazon site for an example.</t>
  </si>
  <si>
    <t>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t>
  </si>
  <si>
    <t>Select one of the following options: Update, PartialUpdate, or Delete.</t>
  </si>
  <si>
    <t>Discovery - Item discovery information - These attributes have an effect on how customers can find your product on the site using browse or search.</t>
  </si>
  <si>
    <t>bullet_point</t>
  </si>
  <si>
    <t>Bullet Point1 - Bullet Point3</t>
  </si>
  <si>
    <t>Product features that wish to be highlighted
A short, descriptive text in the form of a list of the main features of the productProduct features that wish to be highlighted
A short, descriptive text in the form of a list of the main features of the productProduct features that wish to be highlighted
A short, descriptive text in the form of a list of the main features of the productProduct features that wish to be highlighted
A short, descriptive text in the form of a list of the main features of the productProduct features that wish to be highlighted
A short, descriptive text in the form of a list of the main features of the product</t>
  </si>
  <si>
    <t>An alphanumeric string; 500 characters maximum length per bullet: do not insert a bullet symbol, just enter the text that describes your product. Note: Type 1 High ASCII characters (®, ©, ™, etc.) or other special characters are not supported.</t>
  </si>
  <si>
    <t>Compatible with all popular charm bracelets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</si>
  <si>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</si>
  <si>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</si>
  <si>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</si>
  <si>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Ungrouped - These attributes create rich product listings for your buyers.</t>
  </si>
  <si>
    <t>Color of the product</t>
  </si>
  <si>
    <t>Free-text  name for the dominant color of the product to detail the tone given in color_map such as "blossom-white" or "royal blue"</t>
  </si>
  <si>
    <t>red, blue, pink</t>
  </si>
  <si>
    <t>Indicate the stamp (quality) of metal if there is metal in your product.  Please indicate metal-type in that field.</t>
  </si>
  <si>
    <t>9ct Gold,  18ct Gold</t>
  </si>
  <si>
    <t>Indicates the size of the ring.</t>
  </si>
  <si>
    <t>This is the smallest that a ring can be sized if the product is resizable.</t>
  </si>
  <si>
    <t>A to Z</t>
  </si>
  <si>
    <t>This is the largest that a ring can be sized if the product is resizable.</t>
  </si>
  <si>
    <t>Indicate the type of metal used in your product.Select from the list of Valid Values.
Accepted Values = Select a value from the Valid Values worksheetIndicate the type of metal used in your product.Select from the list of Valid Values.
Accepted Values = Select a value from the Valid Values worksheetIndicate the type of metal used in your product.Select from the list of Valid Values.
Accepted Values = Select a value from the Valid Values worksheetIndicate the type of metal used in your product.Select from the list of Valid Values.
Accepted Values = Select a value from the Valid Values worksheet</t>
  </si>
  <si>
    <t>Use the column MaterialType in the Valid Values list. An alphanumeric string; 50 characters maximum.</t>
  </si>
  <si>
    <t>This attribute allows the customer to know about the available style for each particular Jewelry product.</t>
  </si>
  <si>
    <t>Multiple values</t>
  </si>
  <si>
    <t>Cuff, Bracelet, Bangle or Strap</t>
  </si>
  <si>
    <t>Select the value that best describes the occasion associated with the product. This information will support RING products only.</t>
  </si>
  <si>
    <t>Select from the list of valid values.</t>
  </si>
  <si>
    <t>Select the value that best describes the product's primary dominant colour. If the product features a gemstone or dominant coloured enamel feature please use this colour. If the product features no dominantly colourful details of a clear diamond please choose silver, gold or red to indicate the colour of the metal.</t>
  </si>
  <si>
    <t>Select the value that best describes the product's earring type. This information will support product discoverability within the store.</t>
  </si>
  <si>
    <t>Hoop</t>
  </si>
  <si>
    <t>Dimensions - Product Dimensions - These attributes specify the size and weight of a product.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</si>
  <si>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</si>
  <si>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</si>
  <si>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2.33, 20.75, 10000.00</t>
  </si>
  <si>
    <t>The unit of measure used to describe the weight of the product when packaged to ship, expressed in grams, or kilograms. 
Required when ShippingWeight is provided.The unit of measure used to describe the weight of the product when packaged to ship, expressed in grams, or kilograms. 
Required when ShippingWeight is provided.The unit of measure used to describe the weight of the product when packaged to ship, expressed in grams, or kilograms. 
Required when ShippingWeight is provided.The unit of measure used to describe the weight of the product when packaged to ship, expressed in grams, or kilograms. 
Required when ShippingWeight is provided.</t>
  </si>
  <si>
    <t>Select one of the following options: 
GR
KG
Note:  Do not include the actual weight, which will be collected in the shipping-weight field.Select one of the following options: 
GR
KG
Note:  Do not include the actual weight, which will be collected in the shipping-weight field.Select one of the following options: 
GR
KG
Note:  Do not include the actual weight, which will be collected in the shipping-weight field.Select one of the following options: 
GR
KG
Note:  Do not include the actual weight, which will be collected in the shipping-weight field.</t>
  </si>
  <si>
    <t>The unit of measure as applied to diameter, length, width, and height.  All must be the same unit of measure for a single item.</t>
  </si>
  <si>
    <t>Select a value from the following:
MM
CM
MSelect a value from the following:
MM
CM
MSelect a value from the following:
MM
CM
MSelect a value from the following:
MM
CM
M</t>
  </si>
  <si>
    <t>Describes the width of the product.</t>
  </si>
  <si>
    <t>A number with up to 12 digits allowed to the left of the decimal point and 2 digits allowed to the right of the decimal point. Please do not use commas.</t>
  </si>
  <si>
    <t>3</t>
  </si>
  <si>
    <t>The length of the product.</t>
  </si>
  <si>
    <t>A number with up to 18 digits allowed to the left of the decimal point and 2 digits allowed to the right of the decimal point. Please do not use commas or dollar signs.</t>
  </si>
  <si>
    <t>12</t>
  </si>
  <si>
    <t>Fulfillment - Use these columns to provide fulfilment-related information for orders fulfilled either by Amazon (FBA) or by the Seller.</t>
  </si>
  <si>
    <t>Amazon-fulfilled products: For those merchants using Amazon fulfilment services, this designates which fulfilment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applicable.Amazon-fulfilled products: For those merchants using Amazon fulfilment services, this designates which fulfilment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applicable.Amazon-fulfilled products: For those merchants using Amazon fulfilment services, this designates which fulfilment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</si>
  <si>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AMAZON_EU, DEFAULT</t>
  </si>
  <si>
    <t>Select a value from the following:
MM
CM
MSelect a value from the following:
MM
CM
MSelect a value from the following:
MM
CM
M</t>
  </si>
  <si>
    <t>The length of the product packaging.</t>
  </si>
  <si>
    <t>A number with up to 12 digits allowed to the left of the decimal point and 2 digits allowed to the right of the decimal point. Please do not use commas or dollar signs.</t>
  </si>
  <si>
    <t>25.3</t>
  </si>
  <si>
    <t>The width of the product packaging.</t>
  </si>
  <si>
    <t>The unit of measure used to describe the weight of the packaging of the product, expressed in grams or kilograms. 
*** Required when ItemWeight is provided.The unit of measure used to describe the weight of the packaging of the product, expressed in grams or kilograms. 
*** Required when ItemWeight is provided.The unit of measure used to describe the weight of the packaging of the product, expressed in grams or kilograms. 
*** Required when ItemWeight is provided.</t>
  </si>
  <si>
    <t>Select one of the following options: GR or KG. Do not include the actual weight, which will be collected in the item-weight field.</t>
  </si>
  <si>
    <t>19</t>
  </si>
  <si>
    <t>The height of the product packaging.</t>
  </si>
  <si>
    <t>10.3</t>
  </si>
  <si>
    <t>The weight of the product including packaging.</t>
  </si>
  <si>
    <t>Offer - Offer Information - These attributes are required to make your item buyable for customers on the site.</t>
  </si>
  <si>
    <t>Specify the Date for when this item can launch on the site (this applies only to you product uploads after you have launched).  For testing purposes, set this date to a date at one year into the future to suppress your offer from the live site.  When you perform the final upload, reset the launch date by using previous day's date.</t>
  </si>
  <si>
    <t>A date in this format: yyyy/mm/dd.</t>
  </si>
  <si>
    <t>5/1/2004</t>
  </si>
  <si>
    <t>The first date on which you can deliver a pre-orderable product (one that has never been available prior to this date) to a customer</t>
  </si>
  <si>
    <t>A date in this format: yyyy-mm-dd</t>
  </si>
  <si>
    <t>2013-12-31</t>
  </si>
  <si>
    <t>A numerical entry that indicates the condition of the item. Review the condition guidelines definitions.</t>
  </si>
  <si>
    <t>Used; Like New
Used; Very Good
Used; Good
Used; Acceptable
Collectible; Like New
Collectible; Very Good
Collectible; Good
Collectible; Acceptable
NewUsed; Like New
Used; Very Good
Used; Good
Used; Acceptable
Collectible; Like New
Collectible; Very Good
Collectible; Good
Collectible; Acceptable
NewUsed; Like New
Used; Very Good
Used; Good
Used; Acceptable
Collectible; Like New
Collectible; Very Good
Collectible; Good
Collectible; Acceptable
New</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</si>
  <si>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</si>
  <si>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</si>
  <si>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In original package</t>
  </si>
  <si>
    <t>Amazon.uk standard code to identify the tax properties of a product</t>
  </si>
  <si>
    <t>Enter a product tax code from the list supplied to you by Amazon.uk If no entry is provided, the item will default to your seller-defined default product tax code. If you want to delete a previous value leave it blank.</t>
  </si>
  <si>
    <t>The sale price at which the merchant offers the product for sale, expressed in local currency.  The site will strikethrough the product's standard price and indicate that the item is on sale at the sale price.</t>
  </si>
  <si>
    <t>You can place your listings on sale by entering a sale price (expressed in local currency) along with start and end dates.</t>
  </si>
  <si>
    <t>219.99</t>
  </si>
  <si>
    <t>The date that the sale price will begin to override the product's item_price.</t>
  </si>
  <si>
    <t>A date in this format: yyyy-mm-dd.</t>
  </si>
  <si>
    <t>12/2/2002</t>
  </si>
  <si>
    <t>The last date that the sale price will override the item's normal price; the product's item_price will be displayed afterwards.</t>
  </si>
  <si>
    <t>Indicates the time, in days, between when you receive an order for an item and when you can ship the item.  The default leadtime-to-ship is one to two business days. Use this field if your leadtime-to-ship is greater than two business days.</t>
  </si>
  <si>
    <t>9</t>
  </si>
  <si>
    <t>Indicates the maximum number of these same items that can be shipped together in the same package.</t>
  </si>
  <si>
    <t>0, 100, or 12142</t>
  </si>
  <si>
    <t xml:space="preserve">If you can print a gift message with the item indicate that here. </t>
  </si>
  <si>
    <t>Select: true or false</t>
  </si>
  <si>
    <t>TRUE</t>
  </si>
  <si>
    <t xml:space="preserve">If you can gift wrap an item indicate that here. </t>
  </si>
  <si>
    <t>Select: true or false.</t>
  </si>
  <si>
    <t>Indicates whether the manufacturer has stopped making the item.</t>
  </si>
  <si>
    <t>The maximum quantity of the product that a customer may purchase in one order</t>
  </si>
  <si>
    <t>A whole number</t>
  </si>
  <si>
    <t>4</t>
  </si>
  <si>
    <t>The price at which the credentialed Amazon Business seller offers the product to verified business customers, expressed in GBP. The price should be greater than 0. If price exists, business-price should be less than or equal to price, as business-price represents a discount for business customers. Do not include thousands separators or currency symbols. This field is required if quantity prices are provided.</t>
  </si>
  <si>
    <t>A business-price greater than 0.  Do not include thousands separators or currency symbols. If price exists, business-price must be less than or equal to price.</t>
  </si>
  <si>
    <t>239.99</t>
  </si>
  <si>
    <t>Either fixed or percent. When fixed is selected, quantity prices are expressed in GBP. When percent is selected, quantity prices are calculated as a percent off of the business price.</t>
  </si>
  <si>
    <t>Either of the following:
- fixed
- percentEither of the following:
- fixed
- percent</t>
  </si>
  <si>
    <t>FIXED</t>
  </si>
  <si>
    <t>Quantity thresholds, expressed in units. Business customers who purchase at or above a quantity-lower-bound will be given the corresponding quantity-price. For example, if lower-bound1 is set to 50, quantity-price1 will apply to a purchase of 50 or more units. Merchants can specify up to 5 lower-bounds and must provide a quantity-price for each lower bound. Each lower-bound must be higher than the previous one.</t>
  </si>
  <si>
    <t>A positive integer. Do not include thousands separators.</t>
  </si>
  <si>
    <t>50</t>
  </si>
  <si>
    <t>Quantity-prices, expressed in GBP or as a percent-off the business-price, depending on the chosen quantity-price type. Must provide a lower-bound for each quantity-price. Each quantity-price must be lower than the previous one.</t>
  </si>
  <si>
    <t>If quantity-price-type = fixed, a price greater than 0. Do not include thousands separators or currency symbols.
If quantity-price-type = percent, a number greater than 0 representing a %
7= 7% offIf quantity-price-type = fixed, a price greater than 0. Do not include thousands separators or currency symbols.
If quantity-price-type = percent, a number greater than 0 representing a %
7= 7% off</t>
  </si>
  <si>
    <t>199.99
7199.99
7</t>
  </si>
  <si>
    <t>If quantity-price-type = fixed, a price greater than 0. Do not include thousands separators or currency symbols.
If quantity-price-type = percent, a number greater than 0 representing a %
7= 7% off</t>
  </si>
  <si>
    <t>199.99
7</t>
  </si>
  <si>
    <t>An alphanumeric 13-digit code, which is the the standard item code according to NATO definition</t>
  </si>
  <si>
    <t>6240-00-027-2059</t>
  </si>
  <si>
    <t>An 8-digit alphanumeric code for classification of products according to the UNSPSC system</t>
  </si>
  <si>
    <t>47121602</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</si>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</sst>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YYYY\-MM\-DD"/>
    <numFmt numFmtId="165" formatCode="MMMM\ D&quot;, &quot;YYYY&quot; - &quot;H:MM:SS\ AM/PM"/>
    <numFmt numFmtId="166" formatCode="MMMM\ D&quot;, &quot;YYYY\ H:MMAM/PM"/>
  </numFmts>
  <fonts count="27">
    <font>
      <sz val="10.0"/>
      <color rgb="FF000000"/>
      <name val="Arial"/>
    </font>
    <font>
      <sz val="18.0"/>
      <color rgb="FF000000"/>
      <name val="Verdana"/>
    </font>
    <font>
      <sz val="11.0"/>
      <color rgb="FF000000"/>
      <name val="Calibri"/>
    </font>
    <font>
      <b/>
      <sz val="11.0"/>
      <color rgb="FF000000"/>
      <name val="Verdana"/>
    </font>
    <font>
      <sz val="11.0"/>
      <color rgb="FF000000"/>
      <name val="Verdana"/>
    </font>
    <font>
      <sz val="8.0"/>
      <color rgb="FF000000"/>
      <name val="Calibri"/>
    </font>
    <font>
      <b/>
      <sz val="11.0"/>
      <color rgb="FFFFFFFF"/>
      <name val="Calibri"/>
    </font>
    <font/>
    <font>
      <b/>
      <sz val="11.0"/>
      <color rgb="FF000000"/>
      <name val="Calibri"/>
    </font>
    <font>
      <sz val="10.0"/>
      <name val="Arial"/>
    </font>
    <font>
      <b/>
      <sz val="10.0"/>
      <name val="Verdana"/>
    </font>
    <font>
      <sz val="10.0"/>
      <name val="Verdana"/>
    </font>
    <font>
      <sz val="10.0"/>
      <color rgb="FF0066CC"/>
      <name val="Arial"/>
    </font>
    <font>
      <u/>
      <sz val="10.0"/>
      <color rgb="FF0000FF"/>
      <name val="Verdana"/>
    </font>
    <font>
      <u/>
      <sz val="10.0"/>
      <color rgb="FF0000FF"/>
      <name val="Arial"/>
    </font>
    <font>
      <sz val="10.0"/>
      <color rgb="FF0000FF"/>
      <name val="Arial"/>
    </font>
    <font>
      <sz val="12.0"/>
      <color rgb="FF0000FF"/>
      <name val="Arial"/>
    </font>
    <font>
      <b/>
      <sz val="10.0"/>
      <color rgb="FF0066CC"/>
      <name val="Verdana"/>
    </font>
    <font>
      <b/>
      <sz val="10.0"/>
      <color rgb="FFFF0000"/>
      <name val="Verdana"/>
    </font>
    <font>
      <u/>
      <sz val="11.0"/>
      <color rgb="FF0000FF"/>
      <name val="Calibri"/>
    </font>
    <font>
      <u/>
      <sz val="10.0"/>
      <color rgb="FFFF0000"/>
      <name val="Arial"/>
    </font>
    <font>
      <b/>
      <i/>
      <sz val="10.0"/>
      <name val="Verdana"/>
    </font>
    <font>
      <i/>
      <sz val="10.0"/>
      <name val="Verdana"/>
    </font>
    <font>
      <sz val="10.0"/>
      <color rgb="FF000000"/>
      <name val="Calibri"/>
    </font>
    <font>
      <sz val="11.0"/>
      <name val="Calibri"/>
    </font>
    <font>
      <u/>
      <sz val="10.0"/>
      <color rgb="FF0000FF"/>
      <name val="Verdana"/>
    </font>
    <font>
      <sz val="20.0"/>
      <color rgb="FF000000"/>
      <name val="Calibri"/>
    </font>
  </fonts>
  <fills count="29">
    <fill>
      <patternFill patternType="none"/>
    </fill>
    <fill>
      <patternFill patternType="lightGray"/>
    </fill>
    <fill>
      <patternFill patternType="solid">
        <fgColor rgb="FFC0C0C0"/>
        <bgColor rgb="FFC0C0C0"/>
      </patternFill>
    </fill>
    <fill>
      <patternFill patternType="solid">
        <fgColor rgb="FFFFFFFF"/>
        <bgColor rgb="FFFFFFFF"/>
      </patternFill>
    </fill>
    <fill>
      <patternFill patternType="solid">
        <fgColor rgb="FFC4BC96"/>
        <bgColor rgb="FFC4BC96"/>
      </patternFill>
    </fill>
    <fill>
      <patternFill patternType="solid">
        <fgColor rgb="FF948A54"/>
        <bgColor rgb="FF948A54"/>
      </patternFill>
    </fill>
    <fill>
      <patternFill patternType="solid">
        <fgColor rgb="FFFCD5B4"/>
        <bgColor rgb="FFFCD5B4"/>
      </patternFill>
    </fill>
    <fill>
      <patternFill patternType="solid">
        <fgColor rgb="FFFFFF00"/>
        <bgColor rgb="FFFFFF00"/>
      </patternFill>
    </fill>
    <fill>
      <patternFill patternType="solid">
        <fgColor rgb="FFFF8080"/>
        <bgColor rgb="FFFF8080"/>
      </patternFill>
    </fill>
    <fill>
      <patternFill patternType="solid">
        <fgColor rgb="FFF8A45E"/>
        <bgColor rgb="FFF8A45E"/>
      </patternFill>
    </fill>
    <fill>
      <patternFill patternType="solid">
        <fgColor rgb="FF92D050"/>
        <bgColor rgb="FF92D050"/>
      </patternFill>
    </fill>
    <fill>
      <patternFill patternType="solid">
        <fgColor rgb="FFBBA680"/>
        <bgColor rgb="FFBBA680"/>
      </patternFill>
    </fill>
    <fill>
      <patternFill patternType="solid">
        <fgColor rgb="FF8DB4E2"/>
        <bgColor rgb="FF8DB4E2"/>
      </patternFill>
    </fill>
    <fill>
      <patternFill patternType="solid">
        <fgColor rgb="FFB7DEE8"/>
        <bgColor rgb="FFB7DEE8"/>
      </patternFill>
    </fill>
    <fill>
      <patternFill patternType="solid">
        <fgColor rgb="FFFF0000"/>
        <bgColor rgb="FFFF0000"/>
      </patternFill>
    </fill>
    <fill>
      <patternFill patternType="solid">
        <fgColor rgb="FF96C8BE"/>
        <bgColor rgb="FF96C8BE"/>
      </patternFill>
    </fill>
    <fill>
      <patternFill patternType="solid">
        <fgColor rgb="FFFFFF99"/>
        <bgColor rgb="FFFFFF99"/>
      </patternFill>
    </fill>
    <fill>
      <patternFill patternType="solid">
        <fgColor rgb="FF808080"/>
        <bgColor rgb="FF808080"/>
      </patternFill>
    </fill>
    <fill>
      <patternFill patternType="solid">
        <fgColor rgb="FFFFCC99"/>
        <bgColor rgb="FFFFCC99"/>
      </patternFill>
    </fill>
    <fill>
      <patternFill patternType="solid">
        <fgColor rgb="FF0FFF66"/>
        <bgColor rgb="FF0FFF66"/>
      </patternFill>
    </fill>
    <fill>
      <patternFill patternType="solid">
        <fgColor rgb="FFABD27F"/>
        <bgColor rgb="FFABD27F"/>
      </patternFill>
    </fill>
    <fill>
      <patternFill patternType="solid">
        <fgColor rgb="FFCCFF99"/>
        <bgColor rgb="FFCCFF99"/>
      </patternFill>
    </fill>
    <fill>
      <patternFill patternType="solid">
        <fgColor rgb="FFFFCC66"/>
        <bgColor rgb="FFFFCC66"/>
      </patternFill>
    </fill>
    <fill>
      <patternFill patternType="solid">
        <fgColor rgb="FFCCCC99"/>
        <bgColor rgb="FFCCCC99"/>
      </patternFill>
    </fill>
    <fill>
      <patternFill patternType="solid">
        <fgColor rgb="FFCCFFF0"/>
        <bgColor rgb="FFCCFFF0"/>
      </patternFill>
    </fill>
    <fill>
      <patternFill patternType="solid">
        <fgColor rgb="FF99CCFF"/>
        <bgColor rgb="FF99CCFF"/>
      </patternFill>
    </fill>
    <fill>
      <patternFill patternType="solid">
        <fgColor rgb="FFFFFFCC"/>
        <bgColor rgb="FFFFFFCC"/>
      </patternFill>
    </fill>
    <fill>
      <patternFill patternType="solid">
        <fgColor rgb="FFB3A2C7"/>
        <bgColor rgb="FFB3A2C7"/>
      </patternFill>
    </fill>
    <fill>
      <patternFill patternType="solid">
        <fgColor rgb="FFCC9999"/>
        <bgColor rgb="FFCC9999"/>
      </patternFill>
    </fill>
  </fills>
  <borders count="26">
    <border/>
    <border>
      <left style="medium">
        <color rgb="FF000000"/>
      </left>
      <right style="medium">
        <color rgb="FF000000"/>
      </right>
      <top style="medium">
        <color rgb="FF000000"/>
      </top>
    </border>
    <border>
      <left style="medium">
        <color rgb="FF000000"/>
      </left>
      <right style="medium">
        <color rgb="FF000000"/>
      </right>
      <top style="medium">
        <color rgb="FF000000"/>
      </top>
      <bottom style="medium">
        <color rgb="FF000000"/>
      </bottom>
    </border>
    <border>
      <left style="medium">
        <color rgb="FF000000"/>
      </left>
      <right style="medium">
        <color rgb="FF000000"/>
      </right>
      <top/>
      <bottom/>
    </border>
    <border>
      <left style="medium">
        <color rgb="FF000000"/>
      </left>
      <right style="medium">
        <color rgb="FF000000"/>
      </right>
      <top/>
      <bottom style="medium">
        <color rgb="FF000000"/>
      </bottom>
    </border>
    <border>
      <right style="medium">
        <color rgb="FF000000"/>
      </right>
    </border>
    <border>
      <left style="thin">
        <color rgb="FF948A54"/>
      </left>
      <right/>
      <top style="thin">
        <color rgb="FF948A54"/>
      </top>
      <bottom/>
    </border>
    <border>
      <left style="thin">
        <color rgb="FF948A54"/>
      </left>
      <right style="thin">
        <color rgb="FF948A54"/>
      </right>
      <top style="thin">
        <color rgb="FF948A54"/>
      </top>
    </border>
    <border>
      <left style="thin">
        <color rgb="FF948A54"/>
      </left>
    </border>
    <border>
      <left style="thin">
        <color rgb="FF948A54"/>
      </left>
      <right style="thin">
        <color rgb="FF948A54"/>
      </right>
    </border>
    <border>
      <left style="thin">
        <color rgb="FF948A54"/>
      </left>
      <right/>
      <top/>
      <bottom/>
    </border>
    <border>
      <left style="thin">
        <color rgb="FF948A54"/>
      </left>
      <bottom style="thin">
        <color rgb="FF948A54"/>
      </bottom>
    </border>
    <border>
      <left/>
      <right/>
      <top/>
      <bottom/>
    </border>
    <border>
      <left/>
      <right/>
      <top style="thin">
        <color rgb="FF000000"/>
      </top>
      <bottom style="thin">
        <color rgb="FF000000"/>
      </bottom>
    </border>
    <border>
      <left style="thin">
        <color rgb="FF000000"/>
      </left>
      <right style="thin">
        <color rgb="FF000000"/>
      </right>
      <top style="thin">
        <color rgb="FF000000"/>
      </top>
      <bottom style="thin">
        <color rgb="FF000000"/>
      </bottom>
    </border>
    <border>
      <left/>
      <top/>
      <bottom/>
    </border>
    <border>
      <top/>
      <bottom/>
    </border>
    <border>
      <right/>
      <top/>
      <bottom/>
    </border>
    <border>
      <left style="thin">
        <color rgb="FF000000"/>
      </left>
      <right style="thin">
        <color rgb="FF000000"/>
      </right>
      <top/>
      <bottom style="thin">
        <color rgb="FF000000"/>
      </bottom>
    </border>
    <border>
      <left/>
      <right style="thin">
        <color rgb="FF000000"/>
      </right>
      <top/>
      <bottom/>
    </border>
    <border>
      <left style="medium">
        <color rgb="FF000000"/>
      </left>
      <right style="medium">
        <color rgb="FF000000"/>
      </right>
    </border>
    <border>
      <left style="medium">
        <color rgb="FF000000"/>
      </left>
      <right style="medium">
        <color rgb="FF000000"/>
      </right>
      <bottom/>
    </border>
    <border>
      <left/>
      <right/>
      <top/>
    </border>
    <border>
      <left/>
      <right/>
    </border>
    <border>
      <left/>
      <right/>
      <bottom/>
    </border>
    <border>
      <left style="thin">
        <color rgb="FF000000"/>
      </left>
      <right style="thin">
        <color rgb="FF000000"/>
      </right>
      <top/>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1" fillId="0" fontId="1" numFmtId="0" xfId="0" applyAlignment="1" applyBorder="1" applyFont="1">
      <alignment shrinkToFit="0" vertical="center" wrapText="0"/>
    </xf>
    <xf borderId="0" fillId="0" fontId="2" numFmtId="0" xfId="0" applyAlignment="1" applyFont="1">
      <alignment shrinkToFit="0" wrapText="0"/>
    </xf>
    <xf borderId="2" fillId="2" fontId="3" numFmtId="0" xfId="0" applyAlignment="1" applyBorder="1" applyFill="1" applyFont="1">
      <alignment shrinkToFit="0" vertical="center" wrapText="0"/>
    </xf>
    <xf borderId="3" fillId="3" fontId="4" numFmtId="0" xfId="0" applyAlignment="1" applyBorder="1" applyFill="1" applyFont="1">
      <alignment shrinkToFit="0" vertical="center" wrapText="1"/>
    </xf>
    <xf borderId="3" fillId="3" fontId="3" numFmtId="0" xfId="0" applyAlignment="1" applyBorder="1" applyFont="1">
      <alignment shrinkToFit="0" vertical="center" wrapText="1"/>
    </xf>
    <xf borderId="4" fillId="3" fontId="4" numFmtId="0" xfId="0" applyAlignment="1" applyBorder="1" applyFont="1">
      <alignment shrinkToFit="0" vertical="center" wrapText="1"/>
    </xf>
    <xf borderId="4" fillId="2" fontId="3" numFmtId="0" xfId="0" applyAlignment="1" applyBorder="1" applyFont="1">
      <alignment shrinkToFit="0" vertical="center" wrapText="0"/>
    </xf>
    <xf borderId="5" fillId="0" fontId="4" numFmtId="0" xfId="0" applyAlignment="1" applyBorder="1" applyFont="1">
      <alignment shrinkToFit="0" vertical="center" wrapText="1"/>
    </xf>
    <xf borderId="3" fillId="3" fontId="2" numFmtId="0" xfId="0" applyAlignment="1" applyBorder="1" applyFont="1">
      <alignment shrinkToFit="0" vertical="top" wrapText="0"/>
    </xf>
    <xf borderId="3" fillId="4" fontId="3" numFmtId="0" xfId="0" applyAlignment="1" applyBorder="1" applyFill="1" applyFont="1">
      <alignment shrinkToFit="0" vertical="center" wrapText="1"/>
    </xf>
    <xf borderId="2" fillId="2" fontId="3" numFmtId="0" xfId="0" applyAlignment="1" applyBorder="1" applyFont="1">
      <alignment shrinkToFit="0" vertical="center" wrapText="1"/>
    </xf>
    <xf borderId="4" fillId="3" fontId="4" numFmtId="0" xfId="0" applyAlignment="1" applyBorder="1" applyFont="1">
      <alignment shrinkToFit="0" vertical="center" wrapText="0"/>
    </xf>
    <xf borderId="0" fillId="0" fontId="5" numFmtId="0" xfId="0" applyAlignment="1" applyFont="1">
      <alignment shrinkToFit="0" vertical="center" wrapText="0"/>
    </xf>
    <xf borderId="6" fillId="5" fontId="6" numFmtId="0" xfId="0" applyAlignment="1" applyBorder="1" applyFill="1" applyFont="1">
      <alignment shrinkToFit="0" vertical="center" wrapText="1"/>
    </xf>
    <xf borderId="7" fillId="0" fontId="2" numFmtId="0" xfId="0" applyAlignment="1" applyBorder="1" applyFont="1">
      <alignment horizontal="left" shrinkToFit="0" wrapText="0"/>
    </xf>
    <xf borderId="8" fillId="0" fontId="2" numFmtId="0" xfId="0" applyAlignment="1" applyBorder="1" applyFont="1">
      <alignment shrinkToFit="0" vertical="center" wrapText="1"/>
    </xf>
    <xf borderId="9" fillId="0" fontId="7" numFmtId="0" xfId="0" applyBorder="1" applyFont="1"/>
    <xf borderId="10" fillId="5" fontId="6" numFmtId="0" xfId="0" applyAlignment="1" applyBorder="1" applyFont="1">
      <alignment shrinkToFit="0" vertical="center" wrapText="1"/>
    </xf>
    <xf borderId="11" fillId="0" fontId="2" numFmtId="0" xfId="0" applyAlignment="1" applyBorder="1" applyFont="1">
      <alignment shrinkToFit="0" vertical="center" wrapText="1"/>
    </xf>
    <xf borderId="12" fillId="3" fontId="8" numFmtId="0" xfId="0" applyAlignment="1" applyBorder="1" applyFont="1">
      <alignment shrinkToFit="0" vertical="center" wrapText="1"/>
    </xf>
    <xf borderId="12" fillId="3" fontId="2" numFmtId="0" xfId="0" applyAlignment="1" applyBorder="1" applyFont="1">
      <alignment shrinkToFit="0" wrapText="0"/>
    </xf>
    <xf borderId="9" fillId="0" fontId="2" numFmtId="0" xfId="0" applyAlignment="1" applyBorder="1" applyFont="1">
      <alignment horizontal="left" shrinkToFit="0" wrapText="0"/>
    </xf>
    <xf borderId="0" fillId="0" fontId="9" numFmtId="0" xfId="0" applyAlignment="1" applyFont="1">
      <alignment shrinkToFit="0" wrapText="0"/>
    </xf>
    <xf borderId="0" fillId="0" fontId="9" numFmtId="49" xfId="0" applyAlignment="1" applyFont="1" applyNumberFormat="1">
      <alignment shrinkToFit="0" wrapText="0"/>
    </xf>
    <xf borderId="0" fillId="0" fontId="10" numFmtId="49" xfId="0" applyAlignment="1" applyFont="1" applyNumberFormat="1">
      <alignment shrinkToFit="0" wrapText="0"/>
    </xf>
    <xf borderId="0" fillId="0" fontId="11" numFmtId="49" xfId="0" applyAlignment="1" applyFont="1" applyNumberFormat="1">
      <alignment shrinkToFit="0" wrapText="0"/>
    </xf>
    <xf borderId="0" fillId="0" fontId="12" numFmtId="49" xfId="0" applyAlignment="1" applyFont="1" applyNumberFormat="1">
      <alignment shrinkToFit="0" wrapText="0"/>
    </xf>
    <xf borderId="0" fillId="0" fontId="11" numFmtId="0" xfId="0" applyAlignment="1" applyFont="1">
      <alignment shrinkToFit="0" wrapText="0"/>
    </xf>
    <xf borderId="0" fillId="0" fontId="13" numFmtId="0" xfId="0" applyAlignment="1" applyFont="1">
      <alignment shrinkToFit="0" wrapText="0"/>
    </xf>
    <xf borderId="0" fillId="0" fontId="11" numFmtId="0" xfId="0" applyAlignment="1" applyFont="1">
      <alignment horizontal="left" shrinkToFit="0" wrapText="0"/>
    </xf>
    <xf borderId="13" fillId="6" fontId="8" numFmtId="49" xfId="0" applyAlignment="1" applyBorder="1" applyFill="1" applyFont="1" applyNumberFormat="1">
      <alignment shrinkToFit="0" vertical="center" wrapText="0"/>
    </xf>
    <xf borderId="13" fillId="6" fontId="8" numFmtId="0" xfId="0" applyAlignment="1" applyBorder="1" applyFont="1">
      <alignment shrinkToFit="0" vertical="center" wrapText="0"/>
    </xf>
    <xf borderId="13" fillId="7" fontId="8" numFmtId="0" xfId="0" applyAlignment="1" applyBorder="1" applyFill="1" applyFont="1">
      <alignment shrinkToFit="0" vertical="center" wrapText="0"/>
    </xf>
    <xf borderId="13" fillId="8" fontId="8" numFmtId="0" xfId="0" applyAlignment="1" applyBorder="1" applyFill="1" applyFont="1">
      <alignment shrinkToFit="0" vertical="center" wrapText="0"/>
    </xf>
    <xf borderId="13" fillId="9" fontId="8" numFmtId="0" xfId="0" applyAlignment="1" applyBorder="1" applyFill="1" applyFont="1">
      <alignment shrinkToFit="0" vertical="center" wrapText="0"/>
    </xf>
    <xf borderId="13" fillId="10" fontId="8" numFmtId="0" xfId="0" applyAlignment="1" applyBorder="1" applyFill="1" applyFont="1">
      <alignment shrinkToFit="0" vertical="center" wrapText="0"/>
    </xf>
    <xf borderId="13" fillId="11" fontId="8" numFmtId="0" xfId="0" applyAlignment="1" applyBorder="1" applyFill="1" applyFont="1">
      <alignment shrinkToFit="0" vertical="center" wrapText="0"/>
    </xf>
    <xf borderId="13" fillId="12" fontId="8" numFmtId="0" xfId="0" applyAlignment="1" applyBorder="1" applyFill="1" applyFont="1">
      <alignment shrinkToFit="0" vertical="center" wrapText="0"/>
    </xf>
    <xf borderId="13" fillId="13" fontId="8" numFmtId="0" xfId="0" applyAlignment="1" applyBorder="1" applyFill="1" applyFont="1">
      <alignment shrinkToFit="0" vertical="center" wrapText="0"/>
    </xf>
    <xf borderId="13" fillId="14" fontId="8" numFmtId="0" xfId="0" applyAlignment="1" applyBorder="1" applyFill="1" applyFont="1">
      <alignment shrinkToFit="0" vertical="center" wrapText="0"/>
    </xf>
    <xf borderId="13" fillId="15" fontId="8" numFmtId="0" xfId="0" applyAlignment="1" applyBorder="1" applyFill="1" applyFont="1">
      <alignment shrinkToFit="0" vertical="center" wrapText="0"/>
    </xf>
    <xf borderId="14" fillId="6" fontId="2" numFmtId="49" xfId="0" applyAlignment="1" applyBorder="1" applyFont="1" applyNumberFormat="1">
      <alignment shrinkToFit="0" vertical="center" wrapText="0"/>
    </xf>
    <xf borderId="14" fillId="6" fontId="2" numFmtId="0" xfId="0" applyAlignment="1" applyBorder="1" applyFont="1">
      <alignment shrinkToFit="0" vertical="center" wrapText="0"/>
    </xf>
    <xf borderId="14" fillId="7" fontId="2" numFmtId="0" xfId="0" applyAlignment="1" applyBorder="1" applyFont="1">
      <alignment shrinkToFit="0" vertical="center" wrapText="0"/>
    </xf>
    <xf borderId="14" fillId="8" fontId="2" numFmtId="0" xfId="0" applyAlignment="1" applyBorder="1" applyFont="1">
      <alignment shrinkToFit="0" vertical="center" wrapText="0"/>
    </xf>
    <xf borderId="14" fillId="9" fontId="2" numFmtId="0" xfId="0" applyAlignment="1" applyBorder="1" applyFont="1">
      <alignment shrinkToFit="0" vertical="center" wrapText="0"/>
    </xf>
    <xf borderId="14" fillId="10" fontId="2" numFmtId="0" xfId="0" applyAlignment="1" applyBorder="1" applyFont="1">
      <alignment shrinkToFit="0" vertical="center" wrapText="0"/>
    </xf>
    <xf borderId="14" fillId="11" fontId="2" numFmtId="0" xfId="0" applyAlignment="1" applyBorder="1" applyFont="1">
      <alignment shrinkToFit="0" vertical="center" wrapText="0"/>
    </xf>
    <xf borderId="14" fillId="12" fontId="2" numFmtId="0" xfId="0" applyAlignment="1" applyBorder="1" applyFont="1">
      <alignment shrinkToFit="0" vertical="center" wrapText="0"/>
    </xf>
    <xf borderId="14" fillId="13" fontId="2" numFmtId="0" xfId="0" applyAlignment="1" applyBorder="1" applyFont="1">
      <alignment shrinkToFit="0" vertical="center" wrapText="0"/>
    </xf>
    <xf borderId="14" fillId="14" fontId="2" numFmtId="0" xfId="0" applyAlignment="1" applyBorder="1" applyFont="1">
      <alignment shrinkToFit="0" vertical="center" wrapText="0"/>
    </xf>
    <xf borderId="14" fillId="15" fontId="2" numFmtId="0" xfId="0" applyAlignment="1" applyBorder="1" applyFont="1">
      <alignment shrinkToFit="0" vertical="center" wrapText="0"/>
    </xf>
    <xf borderId="0" fillId="0" fontId="2" numFmtId="49" xfId="0" applyAlignment="1" applyFont="1" applyNumberFormat="1">
      <alignment shrinkToFit="0" wrapText="0"/>
    </xf>
    <xf borderId="0" fillId="0" fontId="9" numFmtId="0" xfId="0" applyAlignment="1" applyFont="1">
      <alignment shrinkToFit="0" wrapText="0"/>
    </xf>
    <xf borderId="0" fillId="0" fontId="14" numFmtId="0" xfId="0" applyAlignment="1" applyFont="1">
      <alignment shrinkToFit="0" wrapText="0"/>
    </xf>
    <xf borderId="0" fillId="0" fontId="9" numFmtId="164" xfId="0" applyAlignment="1" applyFont="1" applyNumberFormat="1">
      <alignment shrinkToFit="0" wrapText="0"/>
    </xf>
    <xf borderId="0" fillId="0" fontId="15" numFmtId="0" xfId="0" applyAlignment="1" applyFont="1">
      <alignment shrinkToFit="0" wrapText="0"/>
    </xf>
    <xf borderId="0" fillId="0" fontId="16" numFmtId="0" xfId="0" applyAlignment="1" applyFont="1">
      <alignment shrinkToFit="0" wrapText="0"/>
    </xf>
    <xf borderId="0" fillId="0" fontId="17" numFmtId="0" xfId="0" applyAlignment="1" applyFont="1">
      <alignment shrinkToFit="0" wrapText="0"/>
    </xf>
    <xf borderId="12" fillId="16" fontId="11" numFmtId="0" xfId="0" applyAlignment="1" applyBorder="1" applyFill="1" applyFont="1">
      <alignment horizontal="center" shrinkToFit="0" wrapText="0"/>
    </xf>
    <xf borderId="0" fillId="0" fontId="11" numFmtId="0" xfId="0" applyAlignment="1" applyFont="1">
      <alignment horizontal="center" shrinkToFit="0" wrapText="0"/>
    </xf>
    <xf borderId="12" fillId="16" fontId="9" numFmtId="165" xfId="0" applyAlignment="1" applyBorder="1" applyFont="1" applyNumberFormat="1">
      <alignment shrinkToFit="0" wrapText="0"/>
    </xf>
    <xf borderId="0" fillId="0" fontId="18" numFmtId="0" xfId="0" applyAlignment="1" applyFont="1">
      <alignment shrinkToFit="0" wrapText="0"/>
    </xf>
    <xf borderId="0" fillId="0" fontId="19" numFmtId="0" xfId="0" applyAlignment="1" applyFont="1">
      <alignment shrinkToFit="0" wrapText="0"/>
    </xf>
    <xf borderId="0" fillId="0" fontId="20" numFmtId="0" xfId="0" applyAlignment="1" applyFont="1">
      <alignment shrinkToFit="0" wrapText="0"/>
    </xf>
    <xf borderId="0" fillId="0" fontId="11" numFmtId="166" xfId="0" applyAlignment="1" applyFont="1" applyNumberFormat="1">
      <alignment horizontal="center" shrinkToFit="0" wrapText="0"/>
    </xf>
    <xf borderId="0" fillId="0" fontId="11" numFmtId="49" xfId="0" applyAlignment="1" applyFont="1" applyNumberFormat="1">
      <alignment horizontal="center" shrinkToFit="0" wrapText="0"/>
    </xf>
    <xf borderId="0" fillId="0" fontId="11" numFmtId="0" xfId="0" applyAlignment="1" applyFont="1">
      <alignment shrinkToFit="0" wrapText="1"/>
    </xf>
    <xf borderId="14" fillId="17" fontId="8" numFmtId="0" xfId="0" applyAlignment="1" applyBorder="1" applyFill="1" applyFont="1">
      <alignment shrinkToFit="0" vertical="center" wrapText="0"/>
    </xf>
    <xf borderId="14" fillId="6" fontId="8" numFmtId="0" xfId="0" applyAlignment="1" applyBorder="1" applyFont="1">
      <alignment shrinkToFit="0" vertical="center" wrapText="0"/>
    </xf>
    <xf borderId="14" fillId="8" fontId="8" numFmtId="0" xfId="0" applyAlignment="1" applyBorder="1" applyFont="1">
      <alignment shrinkToFit="0" vertical="center" wrapText="0"/>
    </xf>
    <xf borderId="14" fillId="9" fontId="8" numFmtId="0" xfId="0" applyAlignment="1" applyBorder="1" applyFont="1">
      <alignment shrinkToFit="0" vertical="center" wrapText="0"/>
    </xf>
    <xf borderId="14" fillId="11" fontId="8" numFmtId="0" xfId="0" applyAlignment="1" applyBorder="1" applyFont="1">
      <alignment shrinkToFit="0" vertical="center" wrapText="0"/>
    </xf>
    <xf borderId="14" fillId="12" fontId="8" numFmtId="0" xfId="0" applyAlignment="1" applyBorder="1" applyFont="1">
      <alignment shrinkToFit="0" vertical="center" wrapText="0"/>
    </xf>
    <xf borderId="14" fillId="13" fontId="8" numFmtId="0" xfId="0" applyAlignment="1" applyBorder="1" applyFont="1">
      <alignment shrinkToFit="0" vertical="center" wrapText="0"/>
    </xf>
    <xf borderId="14" fillId="14" fontId="8" numFmtId="0" xfId="0" applyAlignment="1" applyBorder="1" applyFont="1">
      <alignment shrinkToFit="0" vertical="center" wrapText="0"/>
    </xf>
    <xf borderId="14" fillId="15" fontId="8" numFmtId="0" xfId="0" applyAlignment="1" applyBorder="1" applyFont="1">
      <alignment shrinkToFit="0" vertical="center" wrapText="0"/>
    </xf>
    <xf borderId="0" fillId="0" fontId="2" numFmtId="0" xfId="0" applyAlignment="1" applyFont="1">
      <alignment horizontal="center" shrinkToFit="0" wrapText="0"/>
    </xf>
    <xf borderId="15" fillId="7" fontId="21" numFmtId="0" xfId="0" applyAlignment="1" applyBorder="1" applyFont="1">
      <alignment horizontal="center" shrinkToFit="0" vertical="center" wrapText="1"/>
    </xf>
    <xf borderId="16" fillId="0" fontId="7" numFmtId="0" xfId="0" applyBorder="1" applyFont="1"/>
    <xf borderId="17" fillId="0" fontId="7" numFmtId="0" xfId="0" applyBorder="1" applyFont="1"/>
    <xf borderId="12" fillId="7" fontId="21" numFmtId="0" xfId="0" applyAlignment="1" applyBorder="1" applyFont="1">
      <alignment horizontal="center" shrinkToFit="0" vertical="center" wrapText="1"/>
    </xf>
    <xf borderId="0" fillId="0" fontId="22" numFmtId="49" xfId="0" applyAlignment="1" applyFont="1" applyNumberFormat="1">
      <alignment shrinkToFit="0" wrapText="0"/>
    </xf>
    <xf borderId="12" fillId="7" fontId="21" numFmtId="0" xfId="0" applyAlignment="1" applyBorder="1" applyFont="1">
      <alignment shrinkToFit="0" vertical="center" wrapText="1"/>
    </xf>
    <xf borderId="12" fillId="7" fontId="11" numFmtId="49" xfId="0" applyAlignment="1" applyBorder="1" applyFont="1" applyNumberFormat="1">
      <alignment shrinkToFit="0" wrapText="0"/>
    </xf>
    <xf borderId="12" fillId="7" fontId="23" numFmtId="0" xfId="0" applyAlignment="1" applyBorder="1" applyFont="1">
      <alignment shrinkToFit="0" wrapText="0"/>
    </xf>
    <xf borderId="0" fillId="0" fontId="23" numFmtId="0" xfId="0" applyAlignment="1" applyFont="1">
      <alignment shrinkToFit="0" wrapText="0"/>
    </xf>
    <xf borderId="2" fillId="18" fontId="10" numFmtId="0" xfId="0" applyAlignment="1" applyBorder="1" applyFill="1" applyFont="1">
      <alignment horizontal="center" shrinkToFit="0" wrapText="1"/>
    </xf>
    <xf borderId="14" fillId="19" fontId="10" numFmtId="0" xfId="0" applyAlignment="1" applyBorder="1" applyFill="1" applyFont="1">
      <alignment horizontal="left" shrinkToFit="0" vertical="top" wrapText="0"/>
    </xf>
    <xf borderId="14" fillId="19" fontId="10" numFmtId="0" xfId="0" applyAlignment="1" applyBorder="1" applyFont="1">
      <alignment horizontal="left" shrinkToFit="0" vertical="top" wrapText="1"/>
    </xf>
    <xf borderId="18" fillId="19" fontId="10" numFmtId="0" xfId="0" applyAlignment="1" applyBorder="1" applyFont="1">
      <alignment horizontal="left" shrinkToFit="0" vertical="top" wrapText="0"/>
    </xf>
    <xf borderId="12" fillId="19" fontId="10" numFmtId="0" xfId="0" applyAlignment="1" applyBorder="1" applyFont="1">
      <alignment horizontal="left" shrinkToFit="0" vertical="top" wrapText="0"/>
    </xf>
    <xf borderId="18" fillId="19" fontId="10" numFmtId="0" xfId="0" applyAlignment="1" applyBorder="1" applyFont="1">
      <alignment horizontal="left" shrinkToFit="0" vertical="top" wrapText="1"/>
    </xf>
    <xf borderId="14" fillId="20" fontId="10" numFmtId="0" xfId="0" applyAlignment="1" applyBorder="1" applyFill="1" applyFont="1">
      <alignment horizontal="left" shrinkToFit="0" vertical="top" wrapText="0"/>
    </xf>
    <xf borderId="14" fillId="21" fontId="10" numFmtId="0" xfId="0" applyAlignment="1" applyBorder="1" applyFill="1" applyFont="1">
      <alignment horizontal="left" shrinkToFit="0" vertical="top" wrapText="0"/>
    </xf>
    <xf borderId="14" fillId="22" fontId="10" numFmtId="49" xfId="0" applyAlignment="1" applyBorder="1" applyFill="1" applyFont="1" applyNumberFormat="1">
      <alignment horizontal="left" shrinkToFit="0" vertical="top" wrapText="0"/>
    </xf>
    <xf borderId="14" fillId="23" fontId="10" numFmtId="49" xfId="0" applyAlignment="1" applyBorder="1" applyFill="1" applyFont="1" applyNumberFormat="1">
      <alignment horizontal="left" shrinkToFit="0" vertical="top" wrapText="0"/>
    </xf>
    <xf borderId="14" fillId="24" fontId="10" numFmtId="49" xfId="0" applyAlignment="1" applyBorder="1" applyFill="1" applyFont="1" applyNumberFormat="1">
      <alignment horizontal="left" shrinkToFit="0" vertical="top" wrapText="0"/>
    </xf>
    <xf borderId="14" fillId="25" fontId="10" numFmtId="49" xfId="0" applyAlignment="1" applyBorder="1" applyFill="1" applyFont="1" applyNumberFormat="1">
      <alignment horizontal="left" shrinkToFit="0" vertical="top" wrapText="0"/>
    </xf>
    <xf borderId="14" fillId="18" fontId="10" numFmtId="0" xfId="0" applyAlignment="1" applyBorder="1" applyFont="1">
      <alignment horizontal="left" shrinkToFit="0" vertical="top" wrapText="0"/>
    </xf>
    <xf borderId="19" fillId="26" fontId="10" numFmtId="0" xfId="0" applyAlignment="1" applyBorder="1" applyFill="1" applyFont="1">
      <alignment horizontal="left" shrinkToFit="0" vertical="top" wrapText="0"/>
    </xf>
    <xf borderId="14" fillId="27" fontId="10" numFmtId="49" xfId="0" applyAlignment="1" applyBorder="1" applyFill="1" applyFont="1" applyNumberFormat="1">
      <alignment shrinkToFit="0" wrapText="0"/>
    </xf>
    <xf borderId="14" fillId="28" fontId="10" numFmtId="0" xfId="0" applyAlignment="1" applyBorder="1" applyFill="1" applyFont="1">
      <alignment horizontal="left" shrinkToFit="0" vertical="top" wrapText="0"/>
    </xf>
    <xf borderId="0" fillId="0" fontId="11" numFmtId="49" xfId="0" applyAlignment="1" applyFont="1" applyNumberFormat="1">
      <alignment shrinkToFit="0" wrapText="1"/>
    </xf>
    <xf borderId="2" fillId="18" fontId="10" numFmtId="0" xfId="0" applyAlignment="1" applyBorder="1" applyFont="1">
      <alignment shrinkToFit="0" vertical="top" wrapText="1"/>
    </xf>
    <xf borderId="0" fillId="0" fontId="24" numFmtId="49" xfId="0" applyAlignment="1" applyFont="1" applyNumberFormat="1">
      <alignment horizontal="center" shrinkToFit="0" vertical="center" wrapText="0"/>
    </xf>
    <xf borderId="0" fillId="0" fontId="11" numFmtId="49" xfId="0" applyAlignment="1" applyFont="1" applyNumberFormat="1">
      <alignment shrinkToFit="0" vertical="top" wrapText="1"/>
    </xf>
    <xf borderId="0" fillId="0" fontId="2" numFmtId="49" xfId="0" applyAlignment="1" applyFont="1" applyNumberFormat="1">
      <alignment horizontal="center" shrinkToFit="0" vertical="center" wrapText="0"/>
    </xf>
    <xf borderId="0" fillId="0" fontId="11" numFmtId="0" xfId="0" applyAlignment="1" applyFont="1">
      <alignment shrinkToFit="0" vertical="top" wrapText="1"/>
    </xf>
    <xf borderId="0" fillId="0" fontId="2" numFmtId="0" xfId="0" applyAlignment="1" applyFont="1">
      <alignment horizontal="center" shrinkToFit="0" vertical="center" wrapText="0"/>
    </xf>
    <xf borderId="0" fillId="0" fontId="11" numFmtId="49" xfId="0" applyAlignment="1" applyFont="1" applyNumberFormat="1">
      <alignment shrinkToFit="0" vertical="top" wrapText="0"/>
    </xf>
    <xf borderId="0" fillId="0" fontId="24" numFmtId="0" xfId="0" applyAlignment="1" applyFont="1">
      <alignment shrinkToFit="0" wrapText="0"/>
    </xf>
    <xf borderId="0" fillId="0" fontId="11" numFmtId="49" xfId="0" applyAlignment="1" applyFont="1" applyNumberFormat="1">
      <alignment horizontal="left" shrinkToFit="0" vertical="top" wrapText="1"/>
    </xf>
    <xf borderId="0" fillId="0" fontId="25" numFmtId="49" xfId="0" applyAlignment="1" applyFont="1" applyNumberFormat="1">
      <alignment shrinkToFit="0" vertical="top" wrapText="1"/>
    </xf>
    <xf borderId="3" fillId="18" fontId="10" numFmtId="0" xfId="0" applyAlignment="1" applyBorder="1" applyFont="1">
      <alignment shrinkToFit="0" vertical="top" wrapText="1"/>
    </xf>
    <xf borderId="3" fillId="2" fontId="11" numFmtId="0" xfId="0" applyAlignment="1" applyBorder="1" applyFont="1">
      <alignment shrinkToFit="0" vertical="top" wrapText="1"/>
    </xf>
    <xf borderId="12" fillId="2" fontId="11" numFmtId="49" xfId="0" applyAlignment="1" applyBorder="1" applyFont="1" applyNumberFormat="1">
      <alignment shrinkToFit="0" vertical="top" wrapText="1"/>
    </xf>
    <xf borderId="12" fillId="2" fontId="11" numFmtId="49" xfId="0" applyAlignment="1" applyBorder="1" applyFont="1" applyNumberFormat="1">
      <alignment shrinkToFit="0" vertical="top" wrapText="0"/>
    </xf>
    <xf borderId="1" fillId="18" fontId="10" numFmtId="0" xfId="0" applyAlignment="1" applyBorder="1" applyFont="1">
      <alignment shrinkToFit="0" vertical="top" wrapText="1"/>
    </xf>
    <xf borderId="20" fillId="0" fontId="7" numFmtId="0" xfId="0" applyBorder="1" applyFont="1"/>
    <xf borderId="21" fillId="0" fontId="7" numFmtId="0" xfId="0" applyBorder="1" applyFont="1"/>
    <xf borderId="3" fillId="18" fontId="11" numFmtId="0" xfId="0" applyAlignment="1" applyBorder="1" applyFont="1">
      <alignment shrinkToFit="0" wrapText="1"/>
    </xf>
    <xf borderId="4" fillId="18" fontId="11" numFmtId="0" xfId="0" applyAlignment="1" applyBorder="1" applyFont="1">
      <alignment shrinkToFit="0" wrapText="1"/>
    </xf>
    <xf borderId="0" fillId="0" fontId="2" numFmtId="0" xfId="0" applyAlignment="1" applyFont="1">
      <alignment shrinkToFit="0" wrapText="1"/>
    </xf>
    <xf borderId="12" fillId="18" fontId="11" numFmtId="0" xfId="0" applyAlignment="1" applyBorder="1" applyFont="1">
      <alignment shrinkToFit="0" wrapText="1"/>
    </xf>
    <xf borderId="12" fillId="2" fontId="11" numFmtId="0" xfId="0" applyAlignment="1" applyBorder="1" applyFont="1">
      <alignment shrinkToFit="0" wrapText="1"/>
    </xf>
    <xf borderId="12" fillId="2" fontId="11" numFmtId="49" xfId="0" applyAlignment="1" applyBorder="1" applyFont="1" applyNumberFormat="1">
      <alignment shrinkToFit="0" wrapText="0"/>
    </xf>
    <xf borderId="22" fillId="18" fontId="10" numFmtId="0" xfId="0" applyAlignment="1" applyBorder="1" applyFont="1">
      <alignment shrinkToFit="0" vertical="top" wrapText="1"/>
    </xf>
    <xf borderId="23" fillId="0" fontId="7" numFmtId="0" xfId="0" applyBorder="1" applyFont="1"/>
    <xf borderId="24" fillId="0" fontId="7" numFmtId="0" xfId="0" applyBorder="1" applyFont="1"/>
    <xf borderId="12" fillId="18" fontId="10" numFmtId="0" xfId="0" applyAlignment="1" applyBorder="1" applyFont="1">
      <alignment shrinkToFit="0" vertical="top" wrapText="1"/>
    </xf>
    <xf borderId="14" fillId="3" fontId="2" numFmtId="0" xfId="0" applyAlignment="1" applyBorder="1" applyFont="1">
      <alignment shrinkToFit="0" wrapText="1"/>
    </xf>
    <xf borderId="0" fillId="0" fontId="26" numFmtId="0" xfId="0" applyAlignment="1" applyFont="1">
      <alignment shrinkToFit="0" wrapText="0"/>
    </xf>
    <xf borderId="25" fillId="6" fontId="8" numFmtId="0" xfId="0" applyAlignment="1" applyBorder="1" applyFont="1">
      <alignment shrinkToFit="0" vertical="center" wrapText="0"/>
    </xf>
    <xf borderId="14" fillId="7" fontId="8" numFmtId="0" xfId="0" applyAlignment="1" applyBorder="1" applyFont="1">
      <alignment shrinkToFit="0" vertical="center" wrapText="0"/>
    </xf>
    <xf borderId="25" fillId="7" fontId="8" numFmtId="0" xfId="0" applyAlignment="1" applyBorder="1" applyFont="1">
      <alignment shrinkToFit="0" vertical="center" wrapText="0"/>
    </xf>
    <xf borderId="25" fillId="8" fontId="8" numFmtId="0" xfId="0" applyAlignment="1" applyBorder="1" applyFont="1">
      <alignment shrinkToFit="0" vertical="center" wrapText="0"/>
    </xf>
    <xf borderId="25" fillId="9" fontId="8" numFmtId="0" xfId="0" applyAlignment="1" applyBorder="1" applyFont="1">
      <alignment shrinkToFit="0" vertical="center" wrapText="0"/>
    </xf>
    <xf borderId="14" fillId="10" fontId="8" numFmtId="0" xfId="0" applyAlignment="1" applyBorder="1" applyFont="1">
      <alignment shrinkToFit="0" vertical="center" wrapText="0"/>
    </xf>
    <xf borderId="25" fillId="10" fontId="8" numFmtId="0" xfId="0" applyAlignment="1" applyBorder="1" applyFont="1">
      <alignment shrinkToFit="0" vertical="center" wrapText="0"/>
    </xf>
    <xf borderId="25" fillId="11" fontId="8" numFmtId="0" xfId="0" applyAlignment="1" applyBorder="1" applyFont="1">
      <alignment shrinkToFit="0" vertical="center" wrapText="0"/>
    </xf>
    <xf borderId="25" fillId="12" fontId="8" numFmtId="0" xfId="0" applyAlignment="1" applyBorder="1" applyFont="1">
      <alignment shrinkToFit="0" vertical="center" wrapText="0"/>
    </xf>
    <xf borderId="25" fillId="13" fontId="8" numFmtId="0" xfId="0" applyAlignment="1" applyBorder="1" applyFont="1">
      <alignment shrinkToFit="0" vertical="center" wrapText="0"/>
    </xf>
    <xf borderId="25" fillId="14" fontId="8" numFmtId="0" xfId="0" applyAlignment="1" applyBorder="1" applyFont="1">
      <alignment shrinkToFit="0" vertical="center" wrapText="0"/>
    </xf>
    <xf borderId="25" fillId="15" fontId="8" numFmtId="0" xfId="0" applyAlignment="1" applyBorder="1" applyFont="1">
      <alignment shrinkToFit="0" vertical="center" wrapText="0"/>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18" Type="http://schemas.openxmlformats.org/officeDocument/2006/relationships/worksheet" Target="worksheets/sheet16.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20" Type="http://schemas.openxmlformats.org/officeDocument/2006/relationships/image" Target="../media/image20.jpg"/><Relationship Id="rId11" Type="http://schemas.openxmlformats.org/officeDocument/2006/relationships/image" Target="../media/image11.jpg"/><Relationship Id="rId22" Type="http://schemas.openxmlformats.org/officeDocument/2006/relationships/image" Target="../media/image22.png"/><Relationship Id="rId10" Type="http://schemas.openxmlformats.org/officeDocument/2006/relationships/image" Target="../media/image10.png"/><Relationship Id="rId21" Type="http://schemas.openxmlformats.org/officeDocument/2006/relationships/image" Target="../media/image21.jpg"/><Relationship Id="rId13" Type="http://schemas.openxmlformats.org/officeDocument/2006/relationships/image" Target="../media/image13.png"/><Relationship Id="rId12" Type="http://schemas.openxmlformats.org/officeDocument/2006/relationships/image" Target="../media/image12.jp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9" Type="http://schemas.openxmlformats.org/officeDocument/2006/relationships/image" Target="../media/image9.png"/><Relationship Id="rId15" Type="http://schemas.openxmlformats.org/officeDocument/2006/relationships/image" Target="../media/image14.jpg"/><Relationship Id="rId14" Type="http://schemas.openxmlformats.org/officeDocument/2006/relationships/image" Target="../media/image15.png"/><Relationship Id="rId17" Type="http://schemas.openxmlformats.org/officeDocument/2006/relationships/image" Target="../media/image18.jpg"/><Relationship Id="rId16" Type="http://schemas.openxmlformats.org/officeDocument/2006/relationships/image" Target="../media/image16.jpg"/><Relationship Id="rId5" Type="http://schemas.openxmlformats.org/officeDocument/2006/relationships/image" Target="../media/image5.jpg"/><Relationship Id="rId19" Type="http://schemas.openxmlformats.org/officeDocument/2006/relationships/image" Target="../media/image19.jpg"/><Relationship Id="rId6" Type="http://schemas.openxmlformats.org/officeDocument/2006/relationships/image" Target="../media/image6.jpg"/><Relationship Id="rId18" Type="http://schemas.openxmlformats.org/officeDocument/2006/relationships/image" Target="../media/image17.jpg"/><Relationship Id="rId7" Type="http://schemas.openxmlformats.org/officeDocument/2006/relationships/image" Target="../media/image8.png"/><Relationship Id="rId8"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twoCellAnchor>
    <xdr:from>
      <xdr:col>1</xdr:col>
      <xdr:colOff>171450</xdr:colOff>
      <xdr:row>4</xdr:row>
      <xdr:rowOff>19050</xdr:rowOff>
    </xdr:from>
    <xdr:to>
      <xdr:col>1</xdr:col>
      <xdr:colOff>4552950</xdr:colOff>
      <xdr:row>5</xdr:row>
      <xdr:rowOff>57150</xdr:rowOff>
    </xdr:to>
    <xdr:sp>
      <xdr:nvSpPr>
        <xdr:cNvPr id="3" name="Shape 3"/>
        <xdr:cNvSpPr/>
      </xdr:nvSpPr>
      <xdr:spPr>
        <a:xfrm>
          <a:off x="3164775" y="3689513"/>
          <a:ext cx="4362450" cy="180975"/>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Pure white background</a:t>
          </a:r>
          <a:endParaRPr sz="1400"/>
        </a:p>
      </xdr:txBody>
    </xdr:sp>
    <xdr:clientData fLocksWithSheet="0"/>
  </xdr:twoCellAnchor>
  <xdr:twoCellAnchor>
    <xdr:from>
      <xdr:col>1</xdr:col>
      <xdr:colOff>4629150</xdr:colOff>
      <xdr:row>4</xdr:row>
      <xdr:rowOff>19050</xdr:rowOff>
    </xdr:from>
    <xdr:to>
      <xdr:col>1</xdr:col>
      <xdr:colOff>6953250</xdr:colOff>
      <xdr:row>5</xdr:row>
      <xdr:rowOff>57150</xdr:rowOff>
    </xdr:to>
    <xdr:sp>
      <xdr:nvSpPr>
        <xdr:cNvPr id="4" name="Shape 4"/>
        <xdr:cNvSpPr/>
      </xdr:nvSpPr>
      <xdr:spPr>
        <a:xfrm>
          <a:off x="4193475" y="3689513"/>
          <a:ext cx="2305050" cy="180975"/>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No additional text</a:t>
          </a:r>
          <a:endParaRPr sz="1400"/>
        </a:p>
      </xdr:txBody>
    </xdr:sp>
    <xdr:clientData fLocksWithSheet="0"/>
  </xdr:twoCellAnchor>
  <xdr:twoCellAnchor>
    <xdr:from>
      <xdr:col>1</xdr:col>
      <xdr:colOff>266700</xdr:colOff>
      <xdr:row>15</xdr:row>
      <xdr:rowOff>38100</xdr:rowOff>
    </xdr:from>
    <xdr:to>
      <xdr:col>1</xdr:col>
      <xdr:colOff>2486025</xdr:colOff>
      <xdr:row>17</xdr:row>
      <xdr:rowOff>38100</xdr:rowOff>
    </xdr:to>
    <xdr:sp>
      <xdr:nvSpPr>
        <xdr:cNvPr id="5" name="Shape 5"/>
        <xdr:cNvSpPr/>
      </xdr:nvSpPr>
      <xdr:spPr>
        <a:xfrm>
          <a:off x="4241100" y="3622838"/>
          <a:ext cx="2209800" cy="314325"/>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No watermark/logo</a:t>
          </a:r>
          <a:endParaRPr sz="1400"/>
        </a:p>
      </xdr:txBody>
    </xdr:sp>
    <xdr:clientData fLocksWithSheet="0"/>
  </xdr:twoCellAnchor>
  <xdr:twoCellAnchor>
    <xdr:from>
      <xdr:col>1</xdr:col>
      <xdr:colOff>2571750</xdr:colOff>
      <xdr:row>15</xdr:row>
      <xdr:rowOff>19050</xdr:rowOff>
    </xdr:from>
    <xdr:to>
      <xdr:col>1</xdr:col>
      <xdr:colOff>4638675</xdr:colOff>
      <xdr:row>17</xdr:row>
      <xdr:rowOff>19050</xdr:rowOff>
    </xdr:to>
    <xdr:sp>
      <xdr:nvSpPr>
        <xdr:cNvPr id="6" name="Shape 6"/>
        <xdr:cNvSpPr/>
      </xdr:nvSpPr>
      <xdr:spPr>
        <a:xfrm>
          <a:off x="4317300" y="3622838"/>
          <a:ext cx="2057400" cy="314325"/>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Product not within packaging</a:t>
          </a:r>
          <a:endParaRPr sz="1400"/>
        </a:p>
      </xdr:txBody>
    </xdr:sp>
    <xdr:clientData fLocksWithSheet="0"/>
  </xdr:twoCellAnchor>
  <xdr:twoCellAnchor>
    <xdr:from>
      <xdr:col>1</xdr:col>
      <xdr:colOff>4781550</xdr:colOff>
      <xdr:row>15</xdr:row>
      <xdr:rowOff>19050</xdr:rowOff>
    </xdr:from>
    <xdr:to>
      <xdr:col>1</xdr:col>
      <xdr:colOff>7048500</xdr:colOff>
      <xdr:row>17</xdr:row>
      <xdr:rowOff>19050</xdr:rowOff>
    </xdr:to>
    <xdr:sp>
      <xdr:nvSpPr>
        <xdr:cNvPr id="7" name="Shape 7"/>
        <xdr:cNvSpPr/>
      </xdr:nvSpPr>
      <xdr:spPr>
        <a:xfrm>
          <a:off x="4212525" y="3622838"/>
          <a:ext cx="2266950" cy="314325"/>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No multiple views</a:t>
          </a:r>
          <a:endParaRPr sz="1400"/>
        </a:p>
      </xdr:txBody>
    </xdr:sp>
    <xdr:clientData fLocksWithSheet="0"/>
  </xdr:twoCellAnchor>
  <xdr:twoCellAnchor>
    <xdr:from>
      <xdr:col>1</xdr:col>
      <xdr:colOff>4762500</xdr:colOff>
      <xdr:row>20</xdr:row>
      <xdr:rowOff>114300</xdr:rowOff>
    </xdr:from>
    <xdr:to>
      <xdr:col>1</xdr:col>
      <xdr:colOff>7029450</xdr:colOff>
      <xdr:row>22</xdr:row>
      <xdr:rowOff>0</xdr:rowOff>
    </xdr:to>
    <xdr:sp>
      <xdr:nvSpPr>
        <xdr:cNvPr id="8" name="Shape 8"/>
        <xdr:cNvSpPr/>
      </xdr:nvSpPr>
      <xdr:spPr>
        <a:xfrm>
          <a:off x="4212525" y="3675225"/>
          <a:ext cx="2266950" cy="209550"/>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No placeholder images</a:t>
          </a:r>
          <a:endParaRPr sz="1400"/>
        </a:p>
      </xdr:txBody>
    </xdr:sp>
    <xdr:clientData fLocksWithSheet="0"/>
  </xdr:twoCellAnchor>
  <xdr:twoCellAnchor>
    <xdr:from>
      <xdr:col>1</xdr:col>
      <xdr:colOff>2590800</xdr:colOff>
      <xdr:row>20</xdr:row>
      <xdr:rowOff>114300</xdr:rowOff>
    </xdr:from>
    <xdr:to>
      <xdr:col>1</xdr:col>
      <xdr:colOff>4686300</xdr:colOff>
      <xdr:row>22</xdr:row>
      <xdr:rowOff>0</xdr:rowOff>
    </xdr:to>
    <xdr:sp>
      <xdr:nvSpPr>
        <xdr:cNvPr id="9" name="Shape 9"/>
        <xdr:cNvSpPr/>
      </xdr:nvSpPr>
      <xdr:spPr>
        <a:xfrm>
          <a:off x="4307775" y="3675225"/>
          <a:ext cx="2076450" cy="209550"/>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No accessories</a:t>
          </a:r>
          <a:endParaRPr sz="1400"/>
        </a:p>
      </xdr:txBody>
    </xdr:sp>
    <xdr:clientData fLocksWithSheet="0"/>
  </xdr:twoCellAnchor>
  <xdr:twoCellAnchor>
    <xdr:from>
      <xdr:col>1</xdr:col>
      <xdr:colOff>304800</xdr:colOff>
      <xdr:row>20</xdr:row>
      <xdr:rowOff>123825</xdr:rowOff>
    </xdr:from>
    <xdr:to>
      <xdr:col>1</xdr:col>
      <xdr:colOff>2447925</xdr:colOff>
      <xdr:row>22</xdr:row>
      <xdr:rowOff>28575</xdr:rowOff>
    </xdr:to>
    <xdr:sp>
      <xdr:nvSpPr>
        <xdr:cNvPr id="10" name="Shape 10"/>
        <xdr:cNvSpPr/>
      </xdr:nvSpPr>
      <xdr:spPr>
        <a:xfrm>
          <a:off x="4279200" y="3675225"/>
          <a:ext cx="2133600" cy="209550"/>
        </a:xfrm>
        <a:prstGeom prst="rect">
          <a:avLst/>
        </a:prstGeom>
        <a:solidFill>
          <a:srgbClr val="EEECE1"/>
        </a:solidFill>
        <a:ln>
          <a:noFill/>
        </a:ln>
      </xdr:spPr>
      <xdr:txBody>
        <a:bodyPr anchorCtr="0" anchor="ctr" bIns="45700" lIns="91425" spcFirstLastPara="1" rIns="91425" wrap="square" tIns="45700">
          <a:noAutofit/>
        </a:bodyPr>
        <a:lstStyle/>
        <a:p>
          <a:pPr indent="0" lvl="0" marL="0" algn="ctr">
            <a:spcBef>
              <a:spcPts val="0"/>
            </a:spcBef>
            <a:spcAft>
              <a:spcPts val="0"/>
            </a:spcAft>
            <a:buNone/>
          </a:pPr>
          <a:r>
            <a:rPr i="0" lang="en-US" sz="1100" u="none" strike="noStrike">
              <a:solidFill>
                <a:srgbClr val="000000"/>
              </a:solidFill>
              <a:latin typeface="Calibri"/>
              <a:ea typeface="Calibri"/>
              <a:cs typeface="Calibri"/>
              <a:sym typeface="Calibri"/>
            </a:rPr>
            <a:t>Product not too small in frame</a:t>
          </a:r>
          <a:endParaRPr sz="1400"/>
        </a:p>
      </xdr:txBody>
    </xdr:sp>
    <xdr:clientData fLocksWithSheet="0"/>
  </xdr:twoCellAnchor>
  <xdr:twoCellAnchor>
    <xdr:from>
      <xdr:col>1</xdr:col>
      <xdr:colOff>38100</xdr:colOff>
      <xdr:row>0</xdr:row>
      <xdr:rowOff>0</xdr:rowOff>
    </xdr:from>
    <xdr:to>
      <xdr:col>2</xdr:col>
      <xdr:colOff>28575</xdr:colOff>
      <xdr:row>1</xdr:row>
      <xdr:rowOff>9525</xdr:rowOff>
    </xdr:to>
    <xdr:sp>
      <xdr:nvSpPr>
        <xdr:cNvPr id="11" name="Shape 11"/>
        <xdr:cNvSpPr/>
      </xdr:nvSpPr>
      <xdr:spPr>
        <a:xfrm>
          <a:off x="1574100" y="3694275"/>
          <a:ext cx="7543800" cy="171450"/>
        </a:xfrm>
        <a:prstGeom prst="rect">
          <a:avLst/>
        </a:prstGeom>
        <a:solidFill>
          <a:srgbClr val="948A54"/>
        </a:solidFill>
        <a:ln>
          <a:noFill/>
        </a:ln>
      </xdr:spPr>
      <xdr:txBody>
        <a:bodyPr anchorCtr="0" anchor="ctr" bIns="45700" lIns="91425" spcFirstLastPara="1" rIns="91425" wrap="square" tIns="45700">
          <a:noAutofit/>
        </a:bodyPr>
        <a:lstStyle/>
        <a:p>
          <a:pPr indent="0" lvl="0" marL="0" algn="l">
            <a:spcBef>
              <a:spcPts val="0"/>
            </a:spcBef>
            <a:spcAft>
              <a:spcPts val="0"/>
            </a:spcAft>
            <a:buNone/>
          </a:pPr>
          <a:r>
            <a:rPr b="1" i="0" lang="en-US" sz="1100" u="none" strike="noStrike">
              <a:solidFill>
                <a:srgbClr val="000000"/>
              </a:solidFill>
              <a:latin typeface="Calibri"/>
              <a:ea typeface="Calibri"/>
              <a:cs typeface="Calibri"/>
              <a:sym typeface="Calibri"/>
            </a:rPr>
            <a:t>Image Examples</a:t>
          </a:r>
          <a:endParaRPr sz="1400"/>
        </a:p>
      </xdr:txBody>
    </xdr:sp>
    <xdr:clientData fLocksWithSheet="0"/>
  </xdr:twoCellAnchor>
  <xdr:twoCellAnchor>
    <xdr:from>
      <xdr:col>1</xdr:col>
      <xdr:colOff>238125</xdr:colOff>
      <xdr:row>3</xdr:row>
      <xdr:rowOff>9525</xdr:rowOff>
    </xdr:from>
    <xdr:to>
      <xdr:col>1</xdr:col>
      <xdr:colOff>1323975</xdr:colOff>
      <xdr:row>10</xdr:row>
      <xdr:rowOff>0</xdr:rowOff>
    </xdr:to>
    <xdr:pic>
      <xdr:nvPicPr>
        <xdr:cNvPr id="0" name="image1.png"/>
        <xdr:cNvPicPr preferRelativeResize="0"/>
      </xdr:nvPicPr>
      <xdr:blipFill>
        <a:blip cstate="print" r:embed="rId1"/>
        <a:stretch>
          <a:fillRect/>
        </a:stretch>
      </xdr:blipFill>
      <xdr:spPr>
        <a:xfrm>
          <a:ext cx="1085850" cy="1123950"/>
        </a:xfrm>
        <a:prstGeom prst="rect">
          <a:avLst/>
        </a:prstGeom>
        <a:noFill/>
      </xdr:spPr>
    </xdr:pic>
    <xdr:clientData fLocksWithSheet="0"/>
  </xdr:twoCellAnchor>
  <xdr:twoCellAnchor>
    <xdr:from>
      <xdr:col>1</xdr:col>
      <xdr:colOff>1504950</xdr:colOff>
      <xdr:row>3</xdr:row>
      <xdr:rowOff>9525</xdr:rowOff>
    </xdr:from>
    <xdr:to>
      <xdr:col>1</xdr:col>
      <xdr:colOff>2571750</xdr:colOff>
      <xdr:row>10</xdr:row>
      <xdr:rowOff>0</xdr:rowOff>
    </xdr:to>
    <xdr:pic>
      <xdr:nvPicPr>
        <xdr:cNvPr id="0" name="image2.png"/>
        <xdr:cNvPicPr preferRelativeResize="0"/>
      </xdr:nvPicPr>
      <xdr:blipFill>
        <a:blip cstate="print" r:embed="rId2"/>
        <a:stretch>
          <a:fillRect/>
        </a:stretch>
      </xdr:blipFill>
      <xdr:spPr>
        <a:xfrm>
          <a:ext cx="1066800" cy="1123950"/>
        </a:xfrm>
        <a:prstGeom prst="rect">
          <a:avLst/>
        </a:prstGeom>
        <a:noFill/>
      </xdr:spPr>
    </xdr:pic>
    <xdr:clientData fLocksWithSheet="0"/>
  </xdr:twoCellAnchor>
  <xdr:twoCellAnchor>
    <xdr:from>
      <xdr:col>1</xdr:col>
      <xdr:colOff>2571750</xdr:colOff>
      <xdr:row>2</xdr:row>
      <xdr:rowOff>9525</xdr:rowOff>
    </xdr:from>
    <xdr:to>
      <xdr:col>1</xdr:col>
      <xdr:colOff>3714750</xdr:colOff>
      <xdr:row>9</xdr:row>
      <xdr:rowOff>28575</xdr:rowOff>
    </xdr:to>
    <xdr:pic>
      <xdr:nvPicPr>
        <xdr:cNvPr id="0" name="image3.png"/>
        <xdr:cNvPicPr preferRelativeResize="0"/>
      </xdr:nvPicPr>
      <xdr:blipFill>
        <a:blip cstate="print" r:embed="rId3"/>
        <a:stretch>
          <a:fillRect/>
        </a:stretch>
      </xdr:blipFill>
      <xdr:spPr>
        <a:xfrm>
          <a:ext cx="1143000" cy="1152525"/>
        </a:xfrm>
        <a:prstGeom prst="rect">
          <a:avLst/>
        </a:prstGeom>
        <a:noFill/>
      </xdr:spPr>
    </xdr:pic>
    <xdr:clientData fLocksWithSheet="0"/>
  </xdr:twoCellAnchor>
  <xdr:twoCellAnchor>
    <xdr:from>
      <xdr:col>1</xdr:col>
      <xdr:colOff>3600450</xdr:colOff>
      <xdr:row>2</xdr:row>
      <xdr:rowOff>9525</xdr:rowOff>
    </xdr:from>
    <xdr:to>
      <xdr:col>1</xdr:col>
      <xdr:colOff>4457700</xdr:colOff>
      <xdr:row>9</xdr:row>
      <xdr:rowOff>28575</xdr:rowOff>
    </xdr:to>
    <xdr:pic>
      <xdr:nvPicPr>
        <xdr:cNvPr id="0" name="image4.png"/>
        <xdr:cNvPicPr preferRelativeResize="0"/>
      </xdr:nvPicPr>
      <xdr:blipFill>
        <a:blip cstate="print" r:embed="rId4"/>
        <a:stretch>
          <a:fillRect/>
        </a:stretch>
      </xdr:blipFill>
      <xdr:spPr>
        <a:xfrm>
          <a:ext cx="857250" cy="1152525"/>
        </a:xfrm>
        <a:prstGeom prst="rect">
          <a:avLst/>
        </a:prstGeom>
        <a:noFill/>
      </xdr:spPr>
    </xdr:pic>
    <xdr:clientData fLocksWithSheet="0"/>
  </xdr:twoCellAnchor>
  <xdr:twoCellAnchor>
    <xdr:from>
      <xdr:col>1</xdr:col>
      <xdr:colOff>4781550</xdr:colOff>
      <xdr:row>3</xdr:row>
      <xdr:rowOff>47625</xdr:rowOff>
    </xdr:from>
    <xdr:to>
      <xdr:col>1</xdr:col>
      <xdr:colOff>5810250</xdr:colOff>
      <xdr:row>9</xdr:row>
      <xdr:rowOff>9525</xdr:rowOff>
    </xdr:to>
    <xdr:pic>
      <xdr:nvPicPr>
        <xdr:cNvPr id="0" name="image5.jpg"/>
        <xdr:cNvPicPr preferRelativeResize="0"/>
      </xdr:nvPicPr>
      <xdr:blipFill>
        <a:blip cstate="print" r:embed="rId5"/>
        <a:stretch>
          <a:fillRect/>
        </a:stretch>
      </xdr:blipFill>
      <xdr:spPr>
        <a:xfrm>
          <a:ext cx="1028700" cy="933450"/>
        </a:xfrm>
        <a:prstGeom prst="rect">
          <a:avLst/>
        </a:prstGeom>
        <a:noFill/>
      </xdr:spPr>
    </xdr:pic>
    <xdr:clientData fLocksWithSheet="0"/>
  </xdr:twoCellAnchor>
  <xdr:twoCellAnchor>
    <xdr:from>
      <xdr:col>1</xdr:col>
      <xdr:colOff>5962650</xdr:colOff>
      <xdr:row>3</xdr:row>
      <xdr:rowOff>38100</xdr:rowOff>
    </xdr:from>
    <xdr:to>
      <xdr:col>1</xdr:col>
      <xdr:colOff>6848475</xdr:colOff>
      <xdr:row>9</xdr:row>
      <xdr:rowOff>19050</xdr:rowOff>
    </xdr:to>
    <xdr:pic>
      <xdr:nvPicPr>
        <xdr:cNvPr id="0" name="image6.jpg"/>
        <xdr:cNvPicPr preferRelativeResize="0"/>
      </xdr:nvPicPr>
      <xdr:blipFill>
        <a:blip cstate="print" r:embed="rId6"/>
        <a:stretch>
          <a:fillRect/>
        </a:stretch>
      </xdr:blipFill>
      <xdr:spPr>
        <a:xfrm>
          <a:ext cx="885825" cy="952500"/>
        </a:xfrm>
        <a:prstGeom prst="rect">
          <a:avLst/>
        </a:prstGeom>
        <a:noFill/>
      </xdr:spPr>
    </xdr:pic>
    <xdr:clientData fLocksWithSheet="0"/>
  </xdr:twoCellAnchor>
  <xdr:twoCellAnchor>
    <xdr:from>
      <xdr:col>1</xdr:col>
      <xdr:colOff>1266825</xdr:colOff>
      <xdr:row>6</xdr:row>
      <xdr:rowOff>0</xdr:rowOff>
    </xdr:from>
    <xdr:to>
      <xdr:col>1</xdr:col>
      <xdr:colOff>2333625</xdr:colOff>
      <xdr:row>11</xdr:row>
      <xdr:rowOff>9525</xdr:rowOff>
    </xdr:to>
    <xdr:pic>
      <xdr:nvPicPr>
        <xdr:cNvPr id="0" name="image8.png"/>
        <xdr:cNvPicPr preferRelativeResize="0"/>
      </xdr:nvPicPr>
      <xdr:blipFill>
        <a:blip cstate="print" r:embed="rId7"/>
        <a:stretch>
          <a:fillRect/>
        </a:stretch>
      </xdr:blipFill>
      <xdr:spPr>
        <a:xfrm>
          <a:ext cx="1066800" cy="819150"/>
        </a:xfrm>
        <a:prstGeom prst="rect">
          <a:avLst/>
        </a:prstGeom>
        <a:noFill/>
      </xdr:spPr>
    </xdr:pic>
    <xdr:clientData fLocksWithSheet="0"/>
  </xdr:twoCellAnchor>
  <xdr:twoCellAnchor>
    <xdr:from>
      <xdr:col>1</xdr:col>
      <xdr:colOff>200025</xdr:colOff>
      <xdr:row>6</xdr:row>
      <xdr:rowOff>38100</xdr:rowOff>
    </xdr:from>
    <xdr:to>
      <xdr:col>1</xdr:col>
      <xdr:colOff>1266825</xdr:colOff>
      <xdr:row>11</xdr:row>
      <xdr:rowOff>47625</xdr:rowOff>
    </xdr:to>
    <xdr:pic>
      <xdr:nvPicPr>
        <xdr:cNvPr id="0" name="image7.png"/>
        <xdr:cNvPicPr preferRelativeResize="0"/>
      </xdr:nvPicPr>
      <xdr:blipFill>
        <a:blip cstate="print" r:embed="rId8"/>
        <a:stretch>
          <a:fillRect/>
        </a:stretch>
      </xdr:blipFill>
      <xdr:spPr>
        <a:xfrm>
          <a:ext cx="1066800" cy="819150"/>
        </a:xfrm>
        <a:prstGeom prst="rect">
          <a:avLst/>
        </a:prstGeom>
        <a:noFill/>
      </xdr:spPr>
    </xdr:pic>
    <xdr:clientData fLocksWithSheet="0"/>
  </xdr:twoCellAnchor>
  <xdr:twoCellAnchor>
    <xdr:from>
      <xdr:col>1</xdr:col>
      <xdr:colOff>2647950</xdr:colOff>
      <xdr:row>6</xdr:row>
      <xdr:rowOff>0</xdr:rowOff>
    </xdr:from>
    <xdr:to>
      <xdr:col>1</xdr:col>
      <xdr:colOff>3676650</xdr:colOff>
      <xdr:row>10</xdr:row>
      <xdr:rowOff>95250</xdr:rowOff>
    </xdr:to>
    <xdr:pic>
      <xdr:nvPicPr>
        <xdr:cNvPr id="0" name="image9.png"/>
        <xdr:cNvPicPr preferRelativeResize="0"/>
      </xdr:nvPicPr>
      <xdr:blipFill>
        <a:blip cstate="print" r:embed="rId9"/>
        <a:stretch>
          <a:fillRect/>
        </a:stretch>
      </xdr:blipFill>
      <xdr:spPr>
        <a:xfrm>
          <a:ext cx="1028700" cy="742950"/>
        </a:xfrm>
        <a:prstGeom prst="rect">
          <a:avLst/>
        </a:prstGeom>
        <a:noFill/>
      </xdr:spPr>
    </xdr:pic>
    <xdr:clientData fLocksWithSheet="0"/>
  </xdr:twoCellAnchor>
  <xdr:twoCellAnchor>
    <xdr:from>
      <xdr:col>1</xdr:col>
      <xdr:colOff>3695700</xdr:colOff>
      <xdr:row>5</xdr:row>
      <xdr:rowOff>95250</xdr:rowOff>
    </xdr:from>
    <xdr:to>
      <xdr:col>1</xdr:col>
      <xdr:colOff>4724400</xdr:colOff>
      <xdr:row>10</xdr:row>
      <xdr:rowOff>76200</xdr:rowOff>
    </xdr:to>
    <xdr:pic>
      <xdr:nvPicPr>
        <xdr:cNvPr id="0" name="image10.png"/>
        <xdr:cNvPicPr preferRelativeResize="0"/>
      </xdr:nvPicPr>
      <xdr:blipFill>
        <a:blip cstate="print" r:embed="rId10"/>
        <a:stretch>
          <a:fillRect/>
        </a:stretch>
      </xdr:blipFill>
      <xdr:spPr>
        <a:xfrm>
          <a:ext cx="1028700" cy="790575"/>
        </a:xfrm>
        <a:prstGeom prst="rect">
          <a:avLst/>
        </a:prstGeom>
        <a:noFill/>
      </xdr:spPr>
    </xdr:pic>
    <xdr:clientData fLocksWithSheet="0"/>
  </xdr:twoCellAnchor>
  <xdr:twoCellAnchor>
    <xdr:from>
      <xdr:col>1</xdr:col>
      <xdr:colOff>6029325</xdr:colOff>
      <xdr:row>5</xdr:row>
      <xdr:rowOff>123825</xdr:rowOff>
    </xdr:from>
    <xdr:to>
      <xdr:col>1</xdr:col>
      <xdr:colOff>6810375</xdr:colOff>
      <xdr:row>10</xdr:row>
      <xdr:rowOff>66675</xdr:rowOff>
    </xdr:to>
    <xdr:pic>
      <xdr:nvPicPr>
        <xdr:cNvPr id="0" name="image11.jpg"/>
        <xdr:cNvPicPr preferRelativeResize="0"/>
      </xdr:nvPicPr>
      <xdr:blipFill>
        <a:blip cstate="print" r:embed="rId11"/>
        <a:stretch>
          <a:fillRect/>
        </a:stretch>
      </xdr:blipFill>
      <xdr:spPr>
        <a:xfrm>
          <a:ext cx="781050" cy="752475"/>
        </a:xfrm>
        <a:prstGeom prst="rect">
          <a:avLst/>
        </a:prstGeom>
        <a:noFill/>
      </xdr:spPr>
    </xdr:pic>
    <xdr:clientData fLocksWithSheet="0"/>
  </xdr:twoCellAnchor>
  <xdr:twoCellAnchor>
    <xdr:from>
      <xdr:col>1</xdr:col>
      <xdr:colOff>5010150</xdr:colOff>
      <xdr:row>5</xdr:row>
      <xdr:rowOff>123825</xdr:rowOff>
    </xdr:from>
    <xdr:to>
      <xdr:col>1</xdr:col>
      <xdr:colOff>6038850</xdr:colOff>
      <xdr:row>10</xdr:row>
      <xdr:rowOff>76200</xdr:rowOff>
    </xdr:to>
    <xdr:pic>
      <xdr:nvPicPr>
        <xdr:cNvPr id="0" name="image12.jpg"/>
        <xdr:cNvPicPr preferRelativeResize="0"/>
      </xdr:nvPicPr>
      <xdr:blipFill>
        <a:blip cstate="print" r:embed="rId12"/>
        <a:stretch>
          <a:fillRect/>
        </a:stretch>
      </xdr:blipFill>
      <xdr:spPr>
        <a:xfrm>
          <a:ext cx="1028700" cy="762000"/>
        </a:xfrm>
        <a:prstGeom prst="rect">
          <a:avLst/>
        </a:prstGeom>
        <a:noFill/>
      </xdr:spPr>
    </xdr:pic>
    <xdr:clientData fLocksWithSheet="0"/>
  </xdr:twoCellAnchor>
  <xdr:twoCellAnchor>
    <xdr:from>
      <xdr:col>1</xdr:col>
      <xdr:colOff>152400</xdr:colOff>
      <xdr:row>12</xdr:row>
      <xdr:rowOff>85725</xdr:rowOff>
    </xdr:from>
    <xdr:to>
      <xdr:col>1</xdr:col>
      <xdr:colOff>1371600</xdr:colOff>
      <xdr:row>15</xdr:row>
      <xdr:rowOff>28575</xdr:rowOff>
    </xdr:to>
    <xdr:pic>
      <xdr:nvPicPr>
        <xdr:cNvPr id="0" name="image13.png"/>
        <xdr:cNvPicPr preferRelativeResize="0"/>
      </xdr:nvPicPr>
      <xdr:blipFill>
        <a:blip cstate="print" r:embed="rId13"/>
        <a:stretch>
          <a:fillRect/>
        </a:stretch>
      </xdr:blipFill>
      <xdr:spPr>
        <a:xfrm>
          <a:ext cx="1219200" cy="428625"/>
        </a:xfrm>
        <a:prstGeom prst="rect">
          <a:avLst/>
        </a:prstGeom>
        <a:noFill/>
      </xdr:spPr>
    </xdr:pic>
    <xdr:clientData fLocksWithSheet="0"/>
  </xdr:twoCellAnchor>
  <xdr:twoCellAnchor>
    <xdr:from>
      <xdr:col>1</xdr:col>
      <xdr:colOff>1333500</xdr:colOff>
      <xdr:row>12</xdr:row>
      <xdr:rowOff>123825</xdr:rowOff>
    </xdr:from>
    <xdr:to>
      <xdr:col>1</xdr:col>
      <xdr:colOff>2419350</xdr:colOff>
      <xdr:row>15</xdr:row>
      <xdr:rowOff>9525</xdr:rowOff>
    </xdr:to>
    <xdr:pic>
      <xdr:nvPicPr>
        <xdr:cNvPr id="0" name="image15.png"/>
        <xdr:cNvPicPr preferRelativeResize="0"/>
      </xdr:nvPicPr>
      <xdr:blipFill>
        <a:blip cstate="print" r:embed="rId14"/>
        <a:stretch>
          <a:fillRect/>
        </a:stretch>
      </xdr:blipFill>
      <xdr:spPr>
        <a:xfrm>
          <a:ext cx="1085850" cy="371475"/>
        </a:xfrm>
        <a:prstGeom prst="rect">
          <a:avLst/>
        </a:prstGeom>
        <a:noFill/>
      </xdr:spPr>
    </xdr:pic>
    <xdr:clientData fLocksWithSheet="0"/>
  </xdr:twoCellAnchor>
  <xdr:twoCellAnchor>
    <xdr:from>
      <xdr:col>1</xdr:col>
      <xdr:colOff>2628900</xdr:colOff>
      <xdr:row>12</xdr:row>
      <xdr:rowOff>95250</xdr:rowOff>
    </xdr:from>
    <xdr:to>
      <xdr:col>1</xdr:col>
      <xdr:colOff>3676650</xdr:colOff>
      <xdr:row>18</xdr:row>
      <xdr:rowOff>76200</xdr:rowOff>
    </xdr:to>
    <xdr:pic>
      <xdr:nvPicPr>
        <xdr:cNvPr id="0" name="image14.jpg"/>
        <xdr:cNvPicPr preferRelativeResize="0"/>
      </xdr:nvPicPr>
      <xdr:blipFill>
        <a:blip cstate="print" r:embed="rId15"/>
        <a:stretch>
          <a:fillRect/>
        </a:stretch>
      </xdr:blipFill>
      <xdr:spPr>
        <a:xfrm>
          <a:ext cx="1047750" cy="952500"/>
        </a:xfrm>
        <a:prstGeom prst="rect">
          <a:avLst/>
        </a:prstGeom>
        <a:noFill/>
      </xdr:spPr>
    </xdr:pic>
    <xdr:clientData fLocksWithSheet="0"/>
  </xdr:twoCellAnchor>
  <xdr:twoCellAnchor>
    <xdr:from>
      <xdr:col>1</xdr:col>
      <xdr:colOff>3743325</xdr:colOff>
      <xdr:row>12</xdr:row>
      <xdr:rowOff>85725</xdr:rowOff>
    </xdr:from>
    <xdr:to>
      <xdr:col>1</xdr:col>
      <xdr:colOff>4895850</xdr:colOff>
      <xdr:row>17</xdr:row>
      <xdr:rowOff>104775</xdr:rowOff>
    </xdr:to>
    <xdr:pic>
      <xdr:nvPicPr>
        <xdr:cNvPr id="0" name="image16.jpg"/>
        <xdr:cNvPicPr preferRelativeResize="0"/>
      </xdr:nvPicPr>
      <xdr:blipFill>
        <a:blip cstate="print" r:embed="rId16"/>
        <a:stretch>
          <a:fillRect/>
        </a:stretch>
      </xdr:blipFill>
      <xdr:spPr>
        <a:xfrm>
          <a:ext cx="1152525" cy="828675"/>
        </a:xfrm>
        <a:prstGeom prst="rect">
          <a:avLst/>
        </a:prstGeom>
        <a:noFill/>
      </xdr:spPr>
    </xdr:pic>
    <xdr:clientData fLocksWithSheet="0"/>
  </xdr:twoCellAnchor>
  <xdr:twoCellAnchor>
    <xdr:from>
      <xdr:col>1</xdr:col>
      <xdr:colOff>6172200</xdr:colOff>
      <xdr:row>12</xdr:row>
      <xdr:rowOff>0</xdr:rowOff>
    </xdr:from>
    <xdr:to>
      <xdr:col>1</xdr:col>
      <xdr:colOff>7058025</xdr:colOff>
      <xdr:row>18</xdr:row>
      <xdr:rowOff>76200</xdr:rowOff>
    </xdr:to>
    <xdr:pic>
      <xdr:nvPicPr>
        <xdr:cNvPr id="0" name="image18.jpg"/>
        <xdr:cNvPicPr preferRelativeResize="0"/>
      </xdr:nvPicPr>
      <xdr:blipFill>
        <a:blip cstate="print" r:embed="rId17"/>
        <a:stretch>
          <a:fillRect/>
        </a:stretch>
      </xdr:blipFill>
      <xdr:spPr>
        <a:xfrm>
          <a:ext cx="885825" cy="1047750"/>
        </a:xfrm>
        <a:prstGeom prst="rect">
          <a:avLst/>
        </a:prstGeom>
        <a:noFill/>
      </xdr:spPr>
    </xdr:pic>
    <xdr:clientData fLocksWithSheet="0"/>
  </xdr:twoCellAnchor>
  <xdr:twoCellAnchor>
    <xdr:from>
      <xdr:col>1</xdr:col>
      <xdr:colOff>4953000</xdr:colOff>
      <xdr:row>11</xdr:row>
      <xdr:rowOff>123825</xdr:rowOff>
    </xdr:from>
    <xdr:to>
      <xdr:col>1</xdr:col>
      <xdr:colOff>6096000</xdr:colOff>
      <xdr:row>15</xdr:row>
      <xdr:rowOff>0</xdr:rowOff>
    </xdr:to>
    <xdr:pic>
      <xdr:nvPicPr>
        <xdr:cNvPr id="0" name="image17.jpg"/>
        <xdr:cNvPicPr preferRelativeResize="0"/>
      </xdr:nvPicPr>
      <xdr:blipFill>
        <a:blip cstate="print" r:embed="rId18"/>
        <a:stretch>
          <a:fillRect/>
        </a:stretch>
      </xdr:blipFill>
      <xdr:spPr>
        <a:xfrm>
          <a:ext cx="1143000" cy="523875"/>
        </a:xfrm>
        <a:prstGeom prst="rect">
          <a:avLst/>
        </a:prstGeom>
        <a:noFill/>
      </xdr:spPr>
    </xdr:pic>
    <xdr:clientData fLocksWithSheet="0"/>
  </xdr:twoCellAnchor>
  <xdr:twoCellAnchor>
    <xdr:from>
      <xdr:col>1</xdr:col>
      <xdr:colOff>5200650</xdr:colOff>
      <xdr:row>17</xdr:row>
      <xdr:rowOff>76200</xdr:rowOff>
    </xdr:from>
    <xdr:to>
      <xdr:col>1</xdr:col>
      <xdr:colOff>6381750</xdr:colOff>
      <xdr:row>19</xdr:row>
      <xdr:rowOff>152400</xdr:rowOff>
    </xdr:to>
    <xdr:pic>
      <xdr:nvPicPr>
        <xdr:cNvPr id="0" name="image19.jpg"/>
        <xdr:cNvPicPr preferRelativeResize="0"/>
      </xdr:nvPicPr>
      <xdr:blipFill>
        <a:blip cstate="print" r:embed="rId19"/>
        <a:stretch>
          <a:fillRect/>
        </a:stretch>
      </xdr:blipFill>
      <xdr:spPr>
        <a:xfrm>
          <a:ext cx="1181100" cy="400050"/>
        </a:xfrm>
        <a:prstGeom prst="rect">
          <a:avLst/>
        </a:prstGeom>
        <a:noFill/>
      </xdr:spPr>
    </xdr:pic>
    <xdr:clientData fLocksWithSheet="0"/>
  </xdr:twoCellAnchor>
  <xdr:twoCellAnchor>
    <xdr:from>
      <xdr:col>1</xdr:col>
      <xdr:colOff>314325</xdr:colOff>
      <xdr:row>17</xdr:row>
      <xdr:rowOff>114300</xdr:rowOff>
    </xdr:from>
    <xdr:to>
      <xdr:col>1</xdr:col>
      <xdr:colOff>1314450</xdr:colOff>
      <xdr:row>23</xdr:row>
      <xdr:rowOff>152400</xdr:rowOff>
    </xdr:to>
    <xdr:pic>
      <xdr:nvPicPr>
        <xdr:cNvPr id="0" name="image20.jpg"/>
        <xdr:cNvPicPr preferRelativeResize="0"/>
      </xdr:nvPicPr>
      <xdr:blipFill>
        <a:blip cstate="print" r:embed="rId20"/>
        <a:stretch>
          <a:fillRect/>
        </a:stretch>
      </xdr:blipFill>
      <xdr:spPr>
        <a:xfrm>
          <a:ext cx="1000125" cy="1009650"/>
        </a:xfrm>
        <a:prstGeom prst="rect">
          <a:avLst/>
        </a:prstGeom>
        <a:noFill/>
      </xdr:spPr>
    </xdr:pic>
    <xdr:clientData fLocksWithSheet="0"/>
  </xdr:twoCellAnchor>
  <xdr:twoCellAnchor>
    <xdr:from>
      <xdr:col>1</xdr:col>
      <xdr:colOff>1419225</xdr:colOff>
      <xdr:row>17</xdr:row>
      <xdr:rowOff>123825</xdr:rowOff>
    </xdr:from>
    <xdr:to>
      <xdr:col>1</xdr:col>
      <xdr:colOff>2419350</xdr:colOff>
      <xdr:row>24</xdr:row>
      <xdr:rowOff>0</xdr:rowOff>
    </xdr:to>
    <xdr:pic>
      <xdr:nvPicPr>
        <xdr:cNvPr id="0" name="image21.jpg"/>
        <xdr:cNvPicPr preferRelativeResize="0"/>
      </xdr:nvPicPr>
      <xdr:blipFill>
        <a:blip cstate="print" r:embed="rId21"/>
        <a:stretch>
          <a:fillRect/>
        </a:stretch>
      </xdr:blipFill>
      <xdr:spPr>
        <a:xfrm>
          <a:ext cx="1000125" cy="1009650"/>
        </a:xfrm>
        <a:prstGeom prst="rect">
          <a:avLst/>
        </a:prstGeom>
        <a:noFill/>
      </xdr:spPr>
    </xdr:pic>
    <xdr:clientData fLocksWithSheet="0"/>
  </xdr:twoCellAnchor>
  <xdr:twoCellAnchor>
    <xdr:from>
      <xdr:col>1</xdr:col>
      <xdr:colOff>2647950</xdr:colOff>
      <xdr:row>18</xdr:row>
      <xdr:rowOff>0</xdr:rowOff>
    </xdr:from>
    <xdr:to>
      <xdr:col>1</xdr:col>
      <xdr:colOff>4857750</xdr:colOff>
      <xdr:row>20</xdr:row>
      <xdr:rowOff>0</xdr:rowOff>
    </xdr:to>
    <xdr:pic>
      <xdr:nvPicPr>
        <xdr:cNvPr id="0" name="image22.png"/>
        <xdr:cNvPicPr preferRelativeResize="0"/>
      </xdr:nvPicPr>
      <xdr:blipFill>
        <a:blip cstate="print" r:embed="rId22"/>
        <a:stretch>
          <a:fillRect/>
        </a:stretch>
      </xdr:blipFill>
      <xdr:spPr>
        <a:xfrm>
          <a:ext cx="2209800" cy="3238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twoCellAnchor>
    <xdr:from>
      <xdr:col>12</xdr:col>
      <xdr:colOff>247650</xdr:colOff>
      <xdr:row>1</xdr:row>
      <xdr:rowOff>9525</xdr:rowOff>
    </xdr:from>
    <xdr:to>
      <xdr:col>12</xdr:col>
      <xdr:colOff>371475</xdr:colOff>
      <xdr:row>2</xdr:row>
      <xdr:rowOff>0</xdr:rowOff>
    </xdr:to>
    <xdr:pic>
      <xdr:nvPicPr>
        <xdr:cNvPr id="0" name="image23.png"/>
        <xdr:cNvPicPr preferRelativeResize="0"/>
      </xdr:nvPicPr>
      <xdr:blipFill>
        <a:blip cstate="print" r:embed="rId1"/>
        <a:stretch>
          <a:fillRect/>
        </a:stretch>
      </xdr:blipFill>
      <xdr:spPr>
        <a:xfrm>
          <a:ext cx="123825" cy="15240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twoCellAnchor>
    <xdr:from>
      <xdr:col>0</xdr:col>
      <xdr:colOff>9525</xdr:colOff>
      <xdr:row>0</xdr:row>
      <xdr:rowOff>133350</xdr:rowOff>
    </xdr:from>
    <xdr:to>
      <xdr:col>12</xdr:col>
      <xdr:colOff>123825</xdr:colOff>
      <xdr:row>9</xdr:row>
      <xdr:rowOff>85725</xdr:rowOff>
    </xdr:to>
    <xdr:sp>
      <xdr:nvSpPr>
        <xdr:cNvPr id="12" name="Shape 12"/>
        <xdr:cNvSpPr/>
      </xdr:nvSpPr>
      <xdr:spPr>
        <a:xfrm>
          <a:off x="535875" y="3075150"/>
          <a:ext cx="9620250" cy="1409700"/>
        </a:xfrm>
        <a:prstGeom prst="rect">
          <a:avLst/>
        </a:prstGeom>
        <a:solidFill>
          <a:srgbClr val="DBEEF4"/>
        </a:solidFill>
        <a:ln cap="flat" cmpd="sng" w="9525">
          <a:solidFill>
            <a:srgbClr val="BCBCBC"/>
          </a:solidFill>
          <a:prstDash val="solid"/>
          <a:miter lim="800000"/>
          <a:headEnd len="sm" w="sm" type="none"/>
          <a:tailEnd len="sm" w="sm" type="none"/>
        </a:ln>
      </xdr:spPr>
      <xdr:txBody>
        <a:bodyPr anchorCtr="0" anchor="t" bIns="45700" lIns="91425" spcFirstLastPara="1" rIns="91425" wrap="square" tIns="45700">
          <a:noAutofit/>
        </a:bodyPr>
        <a:lstStyle/>
        <a:p>
          <a:pPr indent="0" lvl="0" marL="0" algn="l">
            <a:spcBef>
              <a:spcPts val="0"/>
            </a:spcBef>
            <a:spcAft>
              <a:spcPts val="0"/>
            </a:spcAft>
            <a:buNone/>
          </a:pPr>
          <a:r>
            <a:rPr i="0" lang="en-US" sz="1100" u="none" strike="noStrike">
              <a:solidFill>
                <a:srgbClr val="000000"/>
              </a:solidFill>
              <a:latin typeface="Calibri"/>
              <a:ea typeface="Calibri"/>
              <a:cs typeface="Calibri"/>
              <a:sym typeface="Calibri"/>
            </a:rPr>
            <a:t>This table determines the localized URLs to which to upload. For Listingloader, this table also determines the localized URLs to use for category search, category lookup, and checking status.</a:t>
          </a:r>
          <a:endParaRPr sz="1400"/>
        </a:p>
        <a:p>
          <a:pPr indent="0" lvl="0" marL="0" algn="l">
            <a:spcBef>
              <a:spcPts val="0"/>
            </a:spcBef>
            <a:spcAft>
              <a:spcPts val="0"/>
            </a:spcAft>
            <a:buNone/>
          </a:pPr>
          <a:r>
            <a:t/>
          </a:r>
          <a:endParaRPr i="0" sz="1100" u="none" strike="noStrike">
            <a:solidFill>
              <a:srgbClr val="000000"/>
            </a:solidFill>
            <a:latin typeface="Calibri"/>
            <a:ea typeface="Calibri"/>
            <a:cs typeface="Calibri"/>
            <a:sym typeface="Calibri"/>
          </a:endParaRPr>
        </a:p>
        <a:p>
          <a:pPr indent="0" lvl="0" marL="0" algn="l">
            <a:spcBef>
              <a:spcPts val="0"/>
            </a:spcBef>
            <a:spcAft>
              <a:spcPts val="0"/>
            </a:spcAft>
            <a:buNone/>
          </a:pPr>
          <a:r>
            <a:rPr i="0" lang="en-US" sz="1100" u="none" strike="noStrike">
              <a:solidFill>
                <a:srgbClr val="000000"/>
              </a:solidFill>
              <a:latin typeface="Calibri"/>
              <a:ea typeface="Calibri"/>
              <a:cs typeface="Calibri"/>
              <a:sym typeface="Calibri"/>
            </a:rPr>
            <a:t>Below each section of all local URLs for a given URL category, and above the next section, there must be a cell with the text "ENDSECTION". </a:t>
          </a:r>
          <a:endParaRPr sz="1400"/>
        </a:p>
        <a:p>
          <a:pPr indent="0" lvl="0" marL="0" algn="l">
            <a:spcBef>
              <a:spcPts val="0"/>
            </a:spcBef>
            <a:spcAft>
              <a:spcPts val="0"/>
            </a:spcAft>
            <a:buNone/>
          </a:pPr>
          <a:r>
            <a:t/>
          </a:r>
          <a:endParaRPr i="0" sz="1100" u="none" strike="noStrike">
            <a:solidFill>
              <a:srgbClr val="000000"/>
            </a:solidFill>
            <a:latin typeface="Calibri"/>
            <a:ea typeface="Calibri"/>
            <a:cs typeface="Calibri"/>
            <a:sym typeface="Calibri"/>
          </a:endParaRPr>
        </a:p>
        <a:p>
          <a:pPr indent="0" lvl="0" marL="0" algn="l">
            <a:spcBef>
              <a:spcPts val="0"/>
            </a:spcBef>
            <a:spcAft>
              <a:spcPts val="0"/>
            </a:spcAft>
            <a:buNone/>
          </a:pPr>
          <a:r>
            <a:rPr i="0" lang="en-US" sz="1100" u="none" strike="noStrike">
              <a:solidFill>
                <a:srgbClr val="000000"/>
              </a:solidFill>
              <a:latin typeface="Calibri"/>
              <a:ea typeface="Calibri"/>
              <a:cs typeface="Calibri"/>
              <a:sym typeface="Calibri"/>
            </a:rPr>
            <a:t>For each localized template, the entry in the "Local URL" setting here will be used for uploading.</a:t>
          </a:r>
          <a:endParaRPr sz="1400"/>
        </a:p>
      </xdr:txBody>
    </xdr:sp>
    <xdr:clientData fLocksWithSheet="0"/>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119.43"/>
    <col customWidth="1" min="2" max="11" width="9.14"/>
    <col customWidth="1" min="12" max="26" width="8.0"/>
  </cols>
  <sheetData>
    <row r="1" ht="12.75" customHeight="1">
      <c r="A1" s="1" t="s">
        <v>0</v>
      </c>
      <c r="B1" s="2"/>
      <c r="C1" s="2"/>
      <c r="D1" s="2"/>
      <c r="E1" s="2"/>
      <c r="F1" s="2"/>
      <c r="G1" s="2"/>
      <c r="H1" s="2"/>
      <c r="I1" s="2"/>
      <c r="J1" s="2"/>
      <c r="K1" s="2"/>
      <c r="L1" s="2"/>
      <c r="M1" s="2"/>
      <c r="N1" s="2"/>
      <c r="O1" s="2"/>
      <c r="P1" s="2"/>
      <c r="Q1" s="2"/>
      <c r="R1" s="2"/>
      <c r="S1" s="2"/>
      <c r="T1" s="2"/>
      <c r="U1" s="2"/>
      <c r="V1" s="2"/>
      <c r="W1" s="2"/>
      <c r="X1" s="2"/>
      <c r="Y1" s="2"/>
      <c r="Z1" s="2"/>
    </row>
    <row r="2" ht="12.75" customHeight="1">
      <c r="A2" s="3" t="s">
        <v>1</v>
      </c>
      <c r="B2" s="2"/>
      <c r="C2" s="2"/>
      <c r="D2" s="2"/>
      <c r="E2" s="2"/>
      <c r="F2" s="2"/>
      <c r="G2" s="2"/>
      <c r="H2" s="2"/>
      <c r="I2" s="2"/>
      <c r="J2" s="2"/>
      <c r="K2" s="2"/>
      <c r="L2" s="2"/>
      <c r="M2" s="2"/>
      <c r="N2" s="2"/>
      <c r="O2" s="2"/>
      <c r="P2" s="2"/>
      <c r="Q2" s="2"/>
      <c r="R2" s="2"/>
      <c r="S2" s="2"/>
      <c r="T2" s="2"/>
      <c r="U2" s="2"/>
      <c r="V2" s="2"/>
      <c r="W2" s="2"/>
      <c r="X2" s="2"/>
      <c r="Y2" s="2"/>
      <c r="Z2" s="2"/>
    </row>
    <row r="3" ht="12.75" customHeight="1">
      <c r="A3" s="4" t="s">
        <v>2</v>
      </c>
      <c r="B3" s="2"/>
      <c r="C3" s="2"/>
      <c r="D3" s="2"/>
      <c r="E3" s="2"/>
      <c r="F3" s="2"/>
      <c r="G3" s="2"/>
      <c r="H3" s="2"/>
      <c r="I3" s="2"/>
      <c r="J3" s="2"/>
      <c r="K3" s="2"/>
      <c r="L3" s="2"/>
      <c r="M3" s="2"/>
      <c r="N3" s="2"/>
      <c r="O3" s="2"/>
      <c r="P3" s="2"/>
      <c r="Q3" s="2"/>
      <c r="R3" s="2"/>
      <c r="S3" s="2"/>
      <c r="T3" s="2"/>
      <c r="U3" s="2"/>
      <c r="V3" s="2"/>
      <c r="W3" s="2"/>
      <c r="X3" s="2"/>
      <c r="Y3" s="2"/>
      <c r="Z3" s="2"/>
    </row>
    <row r="4" ht="12.75" customHeight="1">
      <c r="A4" s="4" t="s">
        <v>3</v>
      </c>
      <c r="B4" s="2"/>
      <c r="C4" s="2"/>
      <c r="D4" s="2"/>
      <c r="E4" s="2"/>
      <c r="F4" s="2"/>
      <c r="G4" s="2"/>
      <c r="H4" s="2"/>
      <c r="I4" s="2"/>
      <c r="J4" s="2"/>
      <c r="K4" s="2"/>
      <c r="L4" s="2"/>
      <c r="M4" s="2"/>
      <c r="N4" s="2"/>
      <c r="O4" s="2"/>
      <c r="P4" s="2"/>
      <c r="Q4" s="2"/>
      <c r="R4" s="2"/>
      <c r="S4" s="2"/>
      <c r="T4" s="2"/>
      <c r="U4" s="2"/>
      <c r="V4" s="2"/>
      <c r="W4" s="2"/>
      <c r="X4" s="2"/>
      <c r="Y4" s="2"/>
      <c r="Z4" s="2"/>
    </row>
    <row r="5" ht="12.75" customHeight="1">
      <c r="A5" s="3" t="s">
        <v>4</v>
      </c>
      <c r="B5" s="2"/>
      <c r="C5" s="2"/>
      <c r="D5" s="2"/>
      <c r="E5" s="2"/>
      <c r="F5" s="2"/>
      <c r="G5" s="2"/>
      <c r="H5" s="2"/>
      <c r="I5" s="2"/>
      <c r="J5" s="2"/>
      <c r="K5" s="2"/>
      <c r="L5" s="2"/>
      <c r="M5" s="2"/>
      <c r="N5" s="2"/>
      <c r="O5" s="2"/>
      <c r="P5" s="2"/>
      <c r="Q5" s="2"/>
      <c r="R5" s="2"/>
      <c r="S5" s="2"/>
      <c r="T5" s="2"/>
      <c r="U5" s="2"/>
      <c r="V5" s="2"/>
      <c r="W5" s="2"/>
      <c r="X5" s="2"/>
      <c r="Y5" s="2"/>
      <c r="Z5" s="2"/>
    </row>
    <row r="6" ht="12.75" customHeight="1">
      <c r="A6" s="4" t="s">
        <v>5</v>
      </c>
      <c r="B6" s="2"/>
      <c r="C6" s="2"/>
      <c r="D6" s="2"/>
      <c r="E6" s="2"/>
      <c r="F6" s="2"/>
      <c r="G6" s="2"/>
      <c r="H6" s="2"/>
      <c r="I6" s="2"/>
      <c r="J6" s="2"/>
      <c r="K6" s="2"/>
      <c r="L6" s="2"/>
      <c r="M6" s="2"/>
      <c r="N6" s="2"/>
      <c r="O6" s="2"/>
      <c r="P6" s="2"/>
      <c r="Q6" s="2"/>
      <c r="R6" s="2"/>
      <c r="S6" s="2"/>
      <c r="T6" s="2"/>
      <c r="U6" s="2"/>
      <c r="V6" s="2"/>
      <c r="W6" s="2"/>
      <c r="X6" s="2"/>
      <c r="Y6" s="2"/>
      <c r="Z6" s="2"/>
    </row>
    <row r="7" ht="12.75" customHeight="1">
      <c r="A7" s="4" t="s">
        <v>6</v>
      </c>
      <c r="B7" s="2"/>
      <c r="C7" s="2"/>
      <c r="D7" s="2"/>
      <c r="E7" s="2"/>
      <c r="F7" s="2"/>
      <c r="G7" s="2"/>
      <c r="H7" s="2"/>
      <c r="I7" s="2"/>
      <c r="J7" s="2"/>
      <c r="K7" s="2"/>
      <c r="L7" s="2"/>
      <c r="M7" s="2"/>
      <c r="N7" s="2"/>
      <c r="O7" s="2"/>
      <c r="P7" s="2"/>
      <c r="Q7" s="2"/>
      <c r="R7" s="2"/>
      <c r="S7" s="2"/>
      <c r="T7" s="2"/>
      <c r="U7" s="2"/>
      <c r="V7" s="2"/>
      <c r="W7" s="2"/>
      <c r="X7" s="2"/>
      <c r="Y7" s="2"/>
      <c r="Z7" s="2"/>
    </row>
    <row r="8" ht="12.75" customHeight="1">
      <c r="A8" s="5" t="s">
        <v>7</v>
      </c>
      <c r="B8" s="2"/>
      <c r="C8" s="2"/>
      <c r="D8" s="2"/>
      <c r="E8" s="2"/>
      <c r="F8" s="2"/>
      <c r="G8" s="2"/>
      <c r="H8" s="2"/>
      <c r="I8" s="2"/>
      <c r="J8" s="2"/>
      <c r="K8" s="2"/>
      <c r="L8" s="2"/>
      <c r="M8" s="2"/>
      <c r="N8" s="2"/>
      <c r="O8" s="2"/>
      <c r="P8" s="2"/>
      <c r="Q8" s="2"/>
      <c r="R8" s="2"/>
      <c r="S8" s="2"/>
      <c r="T8" s="2"/>
      <c r="U8" s="2"/>
      <c r="V8" s="2"/>
      <c r="W8" s="2"/>
      <c r="X8" s="2"/>
      <c r="Y8" s="2"/>
      <c r="Z8" s="2"/>
    </row>
    <row r="9" ht="12.75" customHeight="1">
      <c r="A9" s="5" t="s">
        <v>8</v>
      </c>
      <c r="B9" s="2"/>
      <c r="C9" s="2"/>
      <c r="D9" s="2"/>
      <c r="E9" s="2"/>
      <c r="F9" s="2"/>
      <c r="G9" s="2"/>
      <c r="H9" s="2"/>
      <c r="I9" s="2"/>
      <c r="J9" s="2"/>
      <c r="K9" s="2"/>
      <c r="L9" s="2"/>
      <c r="M9" s="2"/>
      <c r="N9" s="2"/>
      <c r="O9" s="2"/>
      <c r="P9" s="2"/>
      <c r="Q9" s="2"/>
      <c r="R9" s="2"/>
      <c r="S9" s="2"/>
      <c r="T9" s="2"/>
      <c r="U9" s="2"/>
      <c r="V9" s="2"/>
      <c r="W9" s="2"/>
      <c r="X9" s="2"/>
      <c r="Y9" s="2"/>
      <c r="Z9" s="2"/>
    </row>
    <row r="10" ht="12.75" customHeight="1">
      <c r="A10" s="5" t="s">
        <v>9</v>
      </c>
      <c r="B10" s="2"/>
      <c r="C10" s="2"/>
      <c r="D10" s="2"/>
      <c r="E10" s="2"/>
      <c r="F10" s="2"/>
      <c r="G10" s="2"/>
      <c r="H10" s="2"/>
      <c r="I10" s="2"/>
      <c r="J10" s="2"/>
      <c r="K10" s="2"/>
      <c r="L10" s="2"/>
      <c r="M10" s="2"/>
      <c r="N10" s="2"/>
      <c r="O10" s="2"/>
      <c r="P10" s="2"/>
      <c r="Q10" s="2"/>
      <c r="R10" s="2"/>
      <c r="S10" s="2"/>
      <c r="T10" s="2"/>
      <c r="U10" s="2"/>
      <c r="V10" s="2"/>
      <c r="W10" s="2"/>
      <c r="X10" s="2"/>
      <c r="Y10" s="2"/>
      <c r="Z10" s="2"/>
    </row>
    <row r="11" ht="12.75" customHeight="1">
      <c r="A11" s="6"/>
      <c r="B11" s="2"/>
      <c r="C11" s="2"/>
      <c r="D11" s="2"/>
      <c r="E11" s="2"/>
      <c r="F11" s="2"/>
      <c r="G11" s="2"/>
      <c r="H11" s="2"/>
      <c r="I11" s="2"/>
      <c r="J11" s="2"/>
      <c r="K11" s="2"/>
      <c r="L11" s="2"/>
      <c r="M11" s="2"/>
      <c r="N11" s="2"/>
      <c r="O11" s="2"/>
      <c r="P11" s="2"/>
      <c r="Q11" s="2"/>
      <c r="R11" s="2"/>
      <c r="S11" s="2"/>
      <c r="T11" s="2"/>
      <c r="U11" s="2"/>
      <c r="V11" s="2"/>
      <c r="W11" s="2"/>
      <c r="X11" s="2"/>
      <c r="Y11" s="2"/>
      <c r="Z11" s="2"/>
    </row>
    <row r="12" ht="12.75" customHeight="1">
      <c r="A12" s="7" t="s">
        <v>10</v>
      </c>
      <c r="B12" s="2"/>
      <c r="C12" s="2"/>
      <c r="D12" s="2"/>
      <c r="E12" s="2"/>
      <c r="F12" s="2"/>
      <c r="G12" s="2"/>
      <c r="H12" s="2"/>
      <c r="I12" s="2"/>
      <c r="J12" s="2"/>
      <c r="K12" s="2"/>
      <c r="L12" s="2"/>
      <c r="M12" s="2"/>
      <c r="N12" s="2"/>
      <c r="O12" s="2"/>
      <c r="P12" s="2"/>
      <c r="Q12" s="2"/>
      <c r="R12" s="2"/>
      <c r="S12" s="2"/>
      <c r="T12" s="2"/>
      <c r="U12" s="2"/>
      <c r="V12" s="2"/>
      <c r="W12" s="2"/>
      <c r="X12" s="2"/>
      <c r="Y12" s="2"/>
      <c r="Z12" s="2"/>
    </row>
    <row r="13" ht="12.75" customHeight="1">
      <c r="A13" s="8" t="s">
        <v>11</v>
      </c>
      <c r="B13" s="2"/>
      <c r="C13" s="2"/>
      <c r="D13" s="2"/>
      <c r="E13" s="2"/>
      <c r="F13" s="2"/>
      <c r="G13" s="2"/>
      <c r="H13" s="2"/>
      <c r="I13" s="2"/>
      <c r="J13" s="2"/>
      <c r="K13" s="2"/>
      <c r="L13" s="2"/>
      <c r="M13" s="2"/>
      <c r="N13" s="2"/>
      <c r="O13" s="2"/>
      <c r="P13" s="2"/>
      <c r="Q13" s="2"/>
      <c r="R13" s="2"/>
      <c r="S13" s="2"/>
      <c r="T13" s="2"/>
      <c r="U13" s="2"/>
      <c r="V13" s="2"/>
      <c r="W13" s="2"/>
      <c r="X13" s="2"/>
      <c r="Y13" s="2"/>
      <c r="Z13" s="2"/>
    </row>
    <row r="14" ht="12.75" customHeight="1">
      <c r="A14" s="8" t="s">
        <v>12</v>
      </c>
      <c r="B14" s="2"/>
      <c r="C14" s="2"/>
      <c r="D14" s="2"/>
      <c r="E14" s="2"/>
      <c r="F14" s="2"/>
      <c r="G14" s="2"/>
      <c r="H14" s="2"/>
      <c r="I14" s="2"/>
      <c r="J14" s="2"/>
      <c r="K14" s="2"/>
      <c r="L14" s="2"/>
      <c r="M14" s="2"/>
      <c r="N14" s="2"/>
      <c r="O14" s="2"/>
      <c r="P14" s="2"/>
      <c r="Q14" s="2"/>
      <c r="R14" s="2"/>
      <c r="S14" s="2"/>
      <c r="T14" s="2"/>
      <c r="U14" s="2"/>
      <c r="V14" s="2"/>
      <c r="W14" s="2"/>
      <c r="X14" s="2"/>
      <c r="Y14" s="2"/>
      <c r="Z14" s="2"/>
    </row>
    <row r="15" ht="12.75" customHeight="1">
      <c r="A15" s="7" t="s">
        <v>13</v>
      </c>
      <c r="B15" s="2"/>
      <c r="C15" s="2"/>
      <c r="D15" s="2"/>
      <c r="E15" s="2"/>
      <c r="F15" s="2"/>
      <c r="G15" s="2"/>
      <c r="H15" s="2"/>
      <c r="I15" s="2"/>
      <c r="J15" s="2"/>
      <c r="K15" s="2"/>
      <c r="L15" s="2"/>
      <c r="M15" s="2"/>
      <c r="N15" s="2"/>
      <c r="O15" s="2"/>
      <c r="P15" s="2"/>
      <c r="Q15" s="2"/>
      <c r="R15" s="2"/>
      <c r="S15" s="2"/>
      <c r="T15" s="2"/>
      <c r="U15" s="2"/>
      <c r="V15" s="2"/>
      <c r="W15" s="2"/>
      <c r="X15" s="2"/>
      <c r="Y15" s="2"/>
      <c r="Z15" s="2"/>
    </row>
    <row r="16" ht="12.75" customHeight="1">
      <c r="A16" s="4" t="s">
        <v>14</v>
      </c>
      <c r="B16" s="2"/>
      <c r="C16" s="2"/>
      <c r="D16" s="2"/>
      <c r="E16" s="2"/>
      <c r="F16" s="2"/>
      <c r="G16" s="2"/>
      <c r="H16" s="2"/>
      <c r="I16" s="2"/>
      <c r="J16" s="2"/>
      <c r="K16" s="2"/>
      <c r="L16" s="2"/>
      <c r="M16" s="2"/>
      <c r="N16" s="2"/>
      <c r="O16" s="2"/>
      <c r="P16" s="2"/>
      <c r="Q16" s="2"/>
      <c r="R16" s="2"/>
      <c r="S16" s="2"/>
      <c r="T16" s="2"/>
      <c r="U16" s="2"/>
      <c r="V16" s="2"/>
      <c r="W16" s="2"/>
      <c r="X16" s="2"/>
      <c r="Y16" s="2"/>
      <c r="Z16" s="2"/>
    </row>
    <row r="17" ht="12.75" customHeight="1">
      <c r="A17" s="7" t="s">
        <v>15</v>
      </c>
      <c r="B17" s="2"/>
      <c r="C17" s="2"/>
      <c r="D17" s="2"/>
      <c r="E17" s="2"/>
      <c r="F17" s="2"/>
      <c r="G17" s="2"/>
      <c r="H17" s="2"/>
      <c r="I17" s="2"/>
      <c r="J17" s="2"/>
      <c r="K17" s="2"/>
      <c r="L17" s="2"/>
      <c r="M17" s="2"/>
      <c r="N17" s="2"/>
      <c r="O17" s="2"/>
      <c r="P17" s="2"/>
      <c r="Q17" s="2"/>
      <c r="R17" s="2"/>
      <c r="S17" s="2"/>
      <c r="T17" s="2"/>
      <c r="U17" s="2"/>
      <c r="V17" s="2"/>
      <c r="W17" s="2"/>
      <c r="X17" s="2"/>
      <c r="Y17" s="2"/>
      <c r="Z17" s="2"/>
    </row>
    <row r="18" ht="12.75" customHeight="1">
      <c r="A18" s="4" t="s">
        <v>16</v>
      </c>
      <c r="B18" s="2"/>
      <c r="C18" s="2"/>
      <c r="D18" s="2"/>
      <c r="E18" s="2"/>
      <c r="F18" s="2"/>
      <c r="G18" s="2"/>
      <c r="H18" s="2"/>
      <c r="I18" s="2"/>
      <c r="J18" s="2"/>
      <c r="K18" s="2"/>
      <c r="L18" s="2"/>
      <c r="M18" s="2"/>
      <c r="N18" s="2"/>
      <c r="O18" s="2"/>
      <c r="P18" s="2"/>
      <c r="Q18" s="2"/>
      <c r="R18" s="2"/>
      <c r="S18" s="2"/>
      <c r="T18" s="2"/>
      <c r="U18" s="2"/>
      <c r="V18" s="2"/>
      <c r="W18" s="2"/>
      <c r="X18" s="2"/>
      <c r="Y18" s="2"/>
      <c r="Z18" s="2"/>
    </row>
    <row r="19" ht="12.75" customHeight="1">
      <c r="A19" s="3" t="s">
        <v>17</v>
      </c>
      <c r="B19" s="2"/>
      <c r="C19" s="2"/>
      <c r="D19" s="2"/>
      <c r="E19" s="2"/>
      <c r="F19" s="2"/>
      <c r="G19" s="2"/>
      <c r="H19" s="2"/>
      <c r="I19" s="2"/>
      <c r="J19" s="2"/>
      <c r="K19" s="2"/>
      <c r="L19" s="2"/>
      <c r="M19" s="2"/>
      <c r="N19" s="2"/>
      <c r="O19" s="2"/>
      <c r="P19" s="2"/>
      <c r="Q19" s="2"/>
      <c r="R19" s="2"/>
      <c r="S19" s="2"/>
      <c r="T19" s="2"/>
      <c r="U19" s="2"/>
      <c r="V19" s="2"/>
      <c r="W19" s="2"/>
      <c r="X19" s="2"/>
      <c r="Y19" s="2"/>
      <c r="Z19" s="2"/>
    </row>
    <row r="20" ht="12.75" customHeight="1">
      <c r="A20" s="4" t="s">
        <v>18</v>
      </c>
      <c r="B20" s="2"/>
      <c r="C20" s="2"/>
      <c r="D20" s="2"/>
      <c r="E20" s="2"/>
      <c r="F20" s="2"/>
      <c r="G20" s="2"/>
      <c r="H20" s="2"/>
      <c r="I20" s="2"/>
      <c r="J20" s="2"/>
      <c r="K20" s="2"/>
      <c r="L20" s="2"/>
      <c r="M20" s="2"/>
      <c r="N20" s="2"/>
      <c r="O20" s="2"/>
      <c r="P20" s="2"/>
      <c r="Q20" s="2"/>
      <c r="R20" s="2"/>
      <c r="S20" s="2"/>
      <c r="T20" s="2"/>
      <c r="U20" s="2"/>
      <c r="V20" s="2"/>
      <c r="W20" s="2"/>
      <c r="X20" s="2"/>
      <c r="Y20" s="2"/>
      <c r="Z20" s="2"/>
    </row>
    <row r="21" ht="12.75" customHeight="1">
      <c r="A21" s="9"/>
      <c r="B21" s="2"/>
      <c r="C21" s="2"/>
      <c r="D21" s="2"/>
      <c r="E21" s="2"/>
      <c r="F21" s="2"/>
      <c r="G21" s="2"/>
      <c r="H21" s="2"/>
      <c r="I21" s="2"/>
      <c r="J21" s="2"/>
      <c r="K21" s="2"/>
      <c r="L21" s="2"/>
      <c r="M21" s="2"/>
      <c r="N21" s="2"/>
      <c r="O21" s="2"/>
      <c r="P21" s="2"/>
      <c r="Q21" s="2"/>
      <c r="R21" s="2"/>
      <c r="S21" s="2"/>
      <c r="T21" s="2"/>
      <c r="U21" s="2"/>
      <c r="V21" s="2"/>
      <c r="W21" s="2"/>
      <c r="X21" s="2"/>
      <c r="Y21" s="2"/>
      <c r="Z21" s="2"/>
    </row>
    <row r="22" ht="12.75" customHeight="1">
      <c r="A22" s="3" t="s">
        <v>19</v>
      </c>
      <c r="B22" s="2"/>
      <c r="C22" s="2"/>
      <c r="D22" s="2"/>
      <c r="E22" s="2"/>
      <c r="F22" s="2"/>
      <c r="G22" s="2"/>
      <c r="H22" s="2"/>
      <c r="I22" s="2"/>
      <c r="J22" s="2"/>
      <c r="K22" s="2"/>
      <c r="L22" s="2"/>
      <c r="M22" s="2"/>
      <c r="N22" s="2"/>
      <c r="O22" s="2"/>
      <c r="P22" s="2"/>
      <c r="Q22" s="2"/>
      <c r="R22" s="2"/>
      <c r="S22" s="2"/>
      <c r="T22" s="2"/>
      <c r="U22" s="2"/>
      <c r="V22" s="2"/>
      <c r="W22" s="2"/>
      <c r="X22" s="2"/>
      <c r="Y22" s="2"/>
      <c r="Z22" s="2"/>
    </row>
    <row r="23" ht="12.75" customHeight="1">
      <c r="A23" s="4" t="s">
        <v>20</v>
      </c>
      <c r="B23" s="2"/>
      <c r="C23" s="2"/>
      <c r="D23" s="2"/>
      <c r="E23" s="2"/>
      <c r="F23" s="2"/>
      <c r="G23" s="2"/>
      <c r="H23" s="2"/>
      <c r="I23" s="2"/>
      <c r="J23" s="2"/>
      <c r="K23" s="2"/>
      <c r="L23" s="2"/>
      <c r="M23" s="2"/>
      <c r="N23" s="2"/>
      <c r="O23" s="2"/>
      <c r="P23" s="2"/>
      <c r="Q23" s="2"/>
      <c r="R23" s="2"/>
      <c r="S23" s="2"/>
      <c r="T23" s="2"/>
      <c r="U23" s="2"/>
      <c r="V23" s="2"/>
      <c r="W23" s="2"/>
      <c r="X23" s="2"/>
      <c r="Y23" s="2"/>
      <c r="Z23" s="2"/>
    </row>
    <row r="24" ht="12.75" customHeight="1">
      <c r="A24" s="4" t="s">
        <v>21</v>
      </c>
      <c r="B24" s="2"/>
      <c r="C24" s="2"/>
      <c r="D24" s="2"/>
      <c r="E24" s="2"/>
      <c r="F24" s="2"/>
      <c r="G24" s="2"/>
      <c r="H24" s="2"/>
      <c r="I24" s="2"/>
      <c r="J24" s="2"/>
      <c r="K24" s="2"/>
      <c r="L24" s="2"/>
      <c r="M24" s="2"/>
      <c r="N24" s="2"/>
      <c r="O24" s="2"/>
      <c r="P24" s="2"/>
      <c r="Q24" s="2"/>
      <c r="R24" s="2"/>
      <c r="S24" s="2"/>
      <c r="T24" s="2"/>
      <c r="U24" s="2"/>
      <c r="V24" s="2"/>
      <c r="W24" s="2"/>
      <c r="X24" s="2"/>
      <c r="Y24" s="2"/>
      <c r="Z24" s="2"/>
    </row>
    <row r="25" ht="12.75" customHeight="1">
      <c r="A25" s="5" t="s">
        <v>22</v>
      </c>
      <c r="B25" s="2"/>
      <c r="C25" s="2"/>
      <c r="D25" s="2"/>
      <c r="E25" s="2"/>
      <c r="F25" s="2"/>
      <c r="G25" s="2"/>
      <c r="H25" s="2"/>
      <c r="I25" s="2"/>
      <c r="J25" s="2"/>
      <c r="K25" s="2"/>
      <c r="L25" s="2"/>
      <c r="M25" s="2"/>
      <c r="N25" s="2"/>
      <c r="O25" s="2"/>
      <c r="P25" s="2"/>
      <c r="Q25" s="2"/>
      <c r="R25" s="2"/>
      <c r="S25" s="2"/>
      <c r="T25" s="2"/>
      <c r="U25" s="2"/>
      <c r="V25" s="2"/>
      <c r="W25" s="2"/>
      <c r="X25" s="2"/>
      <c r="Y25" s="2"/>
      <c r="Z25" s="2"/>
    </row>
    <row r="26" ht="12.75" customHeight="1">
      <c r="A26" s="4" t="s">
        <v>23</v>
      </c>
      <c r="B26" s="2"/>
      <c r="C26" s="2"/>
      <c r="D26" s="2"/>
      <c r="E26" s="2"/>
      <c r="F26" s="2"/>
      <c r="G26" s="2"/>
      <c r="H26" s="2"/>
      <c r="I26" s="2"/>
      <c r="J26" s="2"/>
      <c r="K26" s="2"/>
      <c r="L26" s="2"/>
      <c r="M26" s="2"/>
      <c r="N26" s="2"/>
      <c r="O26" s="2"/>
      <c r="P26" s="2"/>
      <c r="Q26" s="2"/>
      <c r="R26" s="2"/>
      <c r="S26" s="2"/>
      <c r="T26" s="2"/>
      <c r="U26" s="2"/>
      <c r="V26" s="2"/>
      <c r="W26" s="2"/>
      <c r="X26" s="2"/>
      <c r="Y26" s="2"/>
      <c r="Z26" s="2"/>
    </row>
    <row r="27" ht="12.75" customHeight="1">
      <c r="A27" s="4" t="s">
        <v>24</v>
      </c>
      <c r="B27" s="2"/>
      <c r="C27" s="2"/>
      <c r="D27" s="2"/>
      <c r="E27" s="2"/>
      <c r="F27" s="2"/>
      <c r="G27" s="2"/>
      <c r="H27" s="2"/>
      <c r="I27" s="2"/>
      <c r="J27" s="2"/>
      <c r="K27" s="2"/>
      <c r="L27" s="2"/>
      <c r="M27" s="2"/>
      <c r="N27" s="2"/>
      <c r="O27" s="2"/>
      <c r="P27" s="2"/>
      <c r="Q27" s="2"/>
      <c r="R27" s="2"/>
      <c r="S27" s="2"/>
      <c r="T27" s="2"/>
      <c r="U27" s="2"/>
      <c r="V27" s="2"/>
      <c r="W27" s="2"/>
      <c r="X27" s="2"/>
      <c r="Y27" s="2"/>
      <c r="Z27" s="2"/>
    </row>
    <row r="28" ht="12.75" customHeight="1">
      <c r="A28" s="5" t="s">
        <v>25</v>
      </c>
      <c r="B28" s="2"/>
      <c r="C28" s="2"/>
      <c r="D28" s="2"/>
      <c r="E28" s="2"/>
      <c r="F28" s="2"/>
      <c r="G28" s="2"/>
      <c r="H28" s="2"/>
      <c r="I28" s="2"/>
      <c r="J28" s="2"/>
      <c r="K28" s="2"/>
      <c r="L28" s="2"/>
      <c r="M28" s="2"/>
      <c r="N28" s="2"/>
      <c r="O28" s="2"/>
      <c r="P28" s="2"/>
      <c r="Q28" s="2"/>
      <c r="R28" s="2"/>
      <c r="S28" s="2"/>
      <c r="T28" s="2"/>
      <c r="U28" s="2"/>
      <c r="V28" s="2"/>
      <c r="W28" s="2"/>
      <c r="X28" s="2"/>
      <c r="Y28" s="2"/>
      <c r="Z28" s="2"/>
    </row>
    <row r="29" ht="12.75" customHeight="1">
      <c r="A29" s="4" t="s">
        <v>26</v>
      </c>
      <c r="B29" s="2"/>
      <c r="C29" s="2"/>
      <c r="D29" s="2"/>
      <c r="E29" s="2"/>
      <c r="F29" s="2"/>
      <c r="G29" s="2"/>
      <c r="H29" s="2"/>
      <c r="I29" s="2"/>
      <c r="J29" s="2"/>
      <c r="K29" s="2"/>
      <c r="L29" s="2"/>
      <c r="M29" s="2"/>
      <c r="N29" s="2"/>
      <c r="O29" s="2"/>
      <c r="P29" s="2"/>
      <c r="Q29" s="2"/>
      <c r="R29" s="2"/>
      <c r="S29" s="2"/>
      <c r="T29" s="2"/>
      <c r="U29" s="2"/>
      <c r="V29" s="2"/>
      <c r="W29" s="2"/>
      <c r="X29" s="2"/>
      <c r="Y29" s="2"/>
      <c r="Z29" s="2"/>
    </row>
    <row r="30" ht="12.75" customHeight="1">
      <c r="A30" s="4" t="s">
        <v>27</v>
      </c>
      <c r="B30" s="2"/>
      <c r="C30" s="2"/>
      <c r="D30" s="2"/>
      <c r="E30" s="2"/>
      <c r="F30" s="2"/>
      <c r="G30" s="2"/>
      <c r="H30" s="2"/>
      <c r="I30" s="2"/>
      <c r="J30" s="2"/>
      <c r="K30" s="2"/>
      <c r="L30" s="2"/>
      <c r="M30" s="2"/>
      <c r="N30" s="2"/>
      <c r="O30" s="2"/>
      <c r="P30" s="2"/>
      <c r="Q30" s="2"/>
      <c r="R30" s="2"/>
      <c r="S30" s="2"/>
      <c r="T30" s="2"/>
      <c r="U30" s="2"/>
      <c r="V30" s="2"/>
      <c r="W30" s="2"/>
      <c r="X30" s="2"/>
      <c r="Y30" s="2"/>
      <c r="Z30" s="2"/>
    </row>
    <row r="31" ht="12.75" customHeight="1">
      <c r="A31" s="5" t="s">
        <v>28</v>
      </c>
      <c r="B31" s="2"/>
      <c r="C31" s="2"/>
      <c r="D31" s="2"/>
      <c r="E31" s="2"/>
      <c r="F31" s="2"/>
      <c r="G31" s="2"/>
      <c r="H31" s="2"/>
      <c r="I31" s="2"/>
      <c r="J31" s="2"/>
      <c r="K31" s="2"/>
      <c r="L31" s="2"/>
      <c r="M31" s="2"/>
      <c r="N31" s="2"/>
      <c r="O31" s="2"/>
      <c r="P31" s="2"/>
      <c r="Q31" s="2"/>
      <c r="R31" s="2"/>
      <c r="S31" s="2"/>
      <c r="T31" s="2"/>
      <c r="U31" s="2"/>
      <c r="V31" s="2"/>
      <c r="W31" s="2"/>
      <c r="X31" s="2"/>
      <c r="Y31" s="2"/>
      <c r="Z31" s="2"/>
    </row>
    <row r="32" ht="12.75" customHeight="1">
      <c r="A32" s="5" t="s">
        <v>29</v>
      </c>
      <c r="B32" s="2"/>
      <c r="C32" s="2"/>
      <c r="D32" s="2"/>
      <c r="E32" s="2"/>
      <c r="F32" s="2"/>
      <c r="G32" s="2"/>
      <c r="H32" s="2"/>
      <c r="I32" s="2"/>
      <c r="J32" s="2"/>
      <c r="K32" s="2"/>
      <c r="L32" s="2"/>
      <c r="M32" s="2"/>
      <c r="N32" s="2"/>
      <c r="O32" s="2"/>
      <c r="P32" s="2"/>
      <c r="Q32" s="2"/>
      <c r="R32" s="2"/>
      <c r="S32" s="2"/>
      <c r="T32" s="2"/>
      <c r="U32" s="2"/>
      <c r="V32" s="2"/>
      <c r="W32" s="2"/>
      <c r="X32" s="2"/>
      <c r="Y32" s="2"/>
      <c r="Z32" s="2"/>
    </row>
    <row r="33" ht="12.75" customHeight="1">
      <c r="A33" s="5" t="s">
        <v>30</v>
      </c>
      <c r="B33" s="2"/>
      <c r="C33" s="2"/>
      <c r="D33" s="2"/>
      <c r="E33" s="2"/>
      <c r="F33" s="2"/>
      <c r="G33" s="2"/>
      <c r="H33" s="2"/>
      <c r="I33" s="2"/>
      <c r="J33" s="2"/>
      <c r="K33" s="2"/>
      <c r="L33" s="2"/>
      <c r="M33" s="2"/>
      <c r="N33" s="2"/>
      <c r="O33" s="2"/>
      <c r="P33" s="2"/>
      <c r="Q33" s="2"/>
      <c r="R33" s="2"/>
      <c r="S33" s="2"/>
      <c r="T33" s="2"/>
      <c r="U33" s="2"/>
      <c r="V33" s="2"/>
      <c r="W33" s="2"/>
      <c r="X33" s="2"/>
      <c r="Y33" s="2"/>
      <c r="Z33" s="2"/>
    </row>
    <row r="34" ht="12.75" customHeight="1">
      <c r="A34" s="3" t="s">
        <v>31</v>
      </c>
      <c r="B34" s="2"/>
      <c r="C34" s="2"/>
      <c r="D34" s="2"/>
      <c r="E34" s="2"/>
      <c r="F34" s="2"/>
      <c r="G34" s="2"/>
      <c r="H34" s="2"/>
      <c r="I34" s="2"/>
      <c r="J34" s="2"/>
      <c r="K34" s="2"/>
      <c r="L34" s="2"/>
      <c r="M34" s="2"/>
      <c r="N34" s="2"/>
      <c r="O34" s="2"/>
      <c r="P34" s="2"/>
      <c r="Q34" s="2"/>
      <c r="R34" s="2"/>
      <c r="S34" s="2"/>
      <c r="T34" s="2"/>
      <c r="U34" s="2"/>
      <c r="V34" s="2"/>
      <c r="W34" s="2"/>
      <c r="X34" s="2"/>
      <c r="Y34" s="2"/>
      <c r="Z34" s="2"/>
    </row>
    <row r="35" ht="12.75" customHeight="1">
      <c r="A35" s="4" t="s">
        <v>32</v>
      </c>
      <c r="B35" s="2"/>
      <c r="C35" s="2"/>
      <c r="D35" s="2"/>
      <c r="E35" s="2"/>
      <c r="F35" s="2"/>
      <c r="G35" s="2"/>
      <c r="H35" s="2"/>
      <c r="I35" s="2"/>
      <c r="J35" s="2"/>
      <c r="K35" s="2"/>
      <c r="L35" s="2"/>
      <c r="M35" s="2"/>
      <c r="N35" s="2"/>
      <c r="O35" s="2"/>
      <c r="P35" s="2"/>
      <c r="Q35" s="2"/>
      <c r="R35" s="2"/>
      <c r="S35" s="2"/>
      <c r="T35" s="2"/>
      <c r="U35" s="2"/>
      <c r="V35" s="2"/>
      <c r="W35" s="2"/>
      <c r="X35" s="2"/>
      <c r="Y35" s="2"/>
      <c r="Z35" s="2"/>
    </row>
    <row r="36" ht="12.75" customHeight="1">
      <c r="A36" s="4" t="s">
        <v>33</v>
      </c>
      <c r="B36" s="2"/>
      <c r="C36" s="2"/>
      <c r="D36" s="2"/>
      <c r="E36" s="2"/>
      <c r="F36" s="2"/>
      <c r="G36" s="2"/>
      <c r="H36" s="2"/>
      <c r="I36" s="2"/>
      <c r="J36" s="2"/>
      <c r="K36" s="2"/>
      <c r="L36" s="2"/>
      <c r="M36" s="2"/>
      <c r="N36" s="2"/>
      <c r="O36" s="2"/>
      <c r="P36" s="2"/>
      <c r="Q36" s="2"/>
      <c r="R36" s="2"/>
      <c r="S36" s="2"/>
      <c r="T36" s="2"/>
      <c r="U36" s="2"/>
      <c r="V36" s="2"/>
      <c r="W36" s="2"/>
      <c r="X36" s="2"/>
      <c r="Y36" s="2"/>
      <c r="Z36" s="2"/>
    </row>
    <row r="37" ht="12.75" customHeight="1">
      <c r="A37" s="3" t="s">
        <v>34</v>
      </c>
      <c r="B37" s="2"/>
      <c r="C37" s="2"/>
      <c r="D37" s="2"/>
      <c r="E37" s="2"/>
      <c r="F37" s="2"/>
      <c r="G37" s="2"/>
      <c r="H37" s="2"/>
      <c r="I37" s="2"/>
      <c r="J37" s="2"/>
      <c r="K37" s="2"/>
      <c r="L37" s="2"/>
      <c r="M37" s="2"/>
      <c r="N37" s="2"/>
      <c r="O37" s="2"/>
      <c r="P37" s="2"/>
      <c r="Q37" s="2"/>
      <c r="R37" s="2"/>
      <c r="S37" s="2"/>
      <c r="T37" s="2"/>
      <c r="U37" s="2"/>
      <c r="V37" s="2"/>
      <c r="W37" s="2"/>
      <c r="X37" s="2"/>
      <c r="Y37" s="2"/>
      <c r="Z37" s="2"/>
    </row>
    <row r="38" ht="12.75" customHeight="1">
      <c r="A38" s="4" t="s">
        <v>35</v>
      </c>
      <c r="B38" s="2"/>
      <c r="C38" s="2"/>
      <c r="D38" s="2"/>
      <c r="E38" s="2"/>
      <c r="F38" s="2"/>
      <c r="G38" s="2"/>
      <c r="H38" s="2"/>
      <c r="I38" s="2"/>
      <c r="J38" s="2"/>
      <c r="K38" s="2"/>
      <c r="L38" s="2"/>
      <c r="M38" s="2"/>
      <c r="N38" s="2"/>
      <c r="O38" s="2"/>
      <c r="P38" s="2"/>
      <c r="Q38" s="2"/>
      <c r="R38" s="2"/>
      <c r="S38" s="2"/>
      <c r="T38" s="2"/>
      <c r="U38" s="2"/>
      <c r="V38" s="2"/>
      <c r="W38" s="2"/>
      <c r="X38" s="2"/>
      <c r="Y38" s="2"/>
      <c r="Z38" s="2"/>
    </row>
    <row r="39" ht="12.75" customHeight="1">
      <c r="A39" s="4" t="s">
        <v>36</v>
      </c>
      <c r="B39" s="2"/>
      <c r="C39" s="2"/>
      <c r="D39" s="2"/>
      <c r="E39" s="2"/>
      <c r="F39" s="2"/>
      <c r="G39" s="2"/>
      <c r="H39" s="2"/>
      <c r="I39" s="2"/>
      <c r="J39" s="2"/>
      <c r="K39" s="2"/>
      <c r="L39" s="2"/>
      <c r="M39" s="2"/>
      <c r="N39" s="2"/>
      <c r="O39" s="2"/>
      <c r="P39" s="2"/>
      <c r="Q39" s="2"/>
      <c r="R39" s="2"/>
      <c r="S39" s="2"/>
      <c r="T39" s="2"/>
      <c r="U39" s="2"/>
      <c r="V39" s="2"/>
      <c r="W39" s="2"/>
      <c r="X39" s="2"/>
      <c r="Y39" s="2"/>
      <c r="Z39" s="2"/>
    </row>
    <row r="40" ht="12.75" customHeight="1">
      <c r="A40" s="4" t="s">
        <v>37</v>
      </c>
      <c r="B40" s="2"/>
      <c r="C40" s="2"/>
      <c r="D40" s="2"/>
      <c r="E40" s="2"/>
      <c r="F40" s="2"/>
      <c r="G40" s="2"/>
      <c r="H40" s="2"/>
      <c r="I40" s="2"/>
      <c r="J40" s="2"/>
      <c r="K40" s="2"/>
      <c r="L40" s="2"/>
      <c r="M40" s="2"/>
      <c r="N40" s="2"/>
      <c r="O40" s="2"/>
      <c r="P40" s="2"/>
      <c r="Q40" s="2"/>
      <c r="R40" s="2"/>
      <c r="S40" s="2"/>
      <c r="T40" s="2"/>
      <c r="U40" s="2"/>
      <c r="V40" s="2"/>
      <c r="W40" s="2"/>
      <c r="X40" s="2"/>
      <c r="Y40" s="2"/>
      <c r="Z40" s="2"/>
    </row>
    <row r="41" ht="12.75" customHeight="1">
      <c r="A41" s="4" t="s">
        <v>38</v>
      </c>
      <c r="B41" s="2"/>
      <c r="C41" s="2"/>
      <c r="D41" s="2"/>
      <c r="E41" s="2"/>
      <c r="F41" s="2"/>
      <c r="G41" s="2"/>
      <c r="H41" s="2"/>
      <c r="I41" s="2"/>
      <c r="J41" s="2"/>
      <c r="K41" s="2"/>
      <c r="L41" s="2"/>
      <c r="M41" s="2"/>
      <c r="N41" s="2"/>
      <c r="O41" s="2"/>
      <c r="P41" s="2"/>
      <c r="Q41" s="2"/>
      <c r="R41" s="2"/>
      <c r="S41" s="2"/>
      <c r="T41" s="2"/>
      <c r="U41" s="2"/>
      <c r="V41" s="2"/>
      <c r="W41" s="2"/>
      <c r="X41" s="2"/>
      <c r="Y41" s="2"/>
      <c r="Z41" s="2"/>
    </row>
    <row r="42" ht="12.75" customHeight="1">
      <c r="A42" s="4" t="s">
        <v>39</v>
      </c>
      <c r="B42" s="2"/>
      <c r="C42" s="2"/>
      <c r="D42" s="2"/>
      <c r="E42" s="2"/>
      <c r="F42" s="2"/>
      <c r="G42" s="2"/>
      <c r="H42" s="2"/>
      <c r="I42" s="2"/>
      <c r="J42" s="2"/>
      <c r="K42" s="2"/>
      <c r="L42" s="2"/>
      <c r="M42" s="2"/>
      <c r="N42" s="2"/>
      <c r="O42" s="2"/>
      <c r="P42" s="2"/>
      <c r="Q42" s="2"/>
      <c r="R42" s="2"/>
      <c r="S42" s="2"/>
      <c r="T42" s="2"/>
      <c r="U42" s="2"/>
      <c r="V42" s="2"/>
      <c r="W42" s="2"/>
      <c r="X42" s="2"/>
      <c r="Y42" s="2"/>
      <c r="Z42" s="2"/>
    </row>
    <row r="43" ht="12.75" customHeight="1">
      <c r="A43" s="10" t="s">
        <v>40</v>
      </c>
      <c r="B43" s="2"/>
      <c r="C43" s="2"/>
      <c r="D43" s="2"/>
      <c r="E43" s="2"/>
      <c r="F43" s="2"/>
      <c r="G43" s="2"/>
      <c r="H43" s="2"/>
      <c r="I43" s="2"/>
      <c r="J43" s="2"/>
      <c r="K43" s="2"/>
      <c r="L43" s="2"/>
      <c r="M43" s="2"/>
      <c r="N43" s="2"/>
      <c r="O43" s="2"/>
      <c r="P43" s="2"/>
      <c r="Q43" s="2"/>
      <c r="R43" s="2"/>
      <c r="S43" s="2"/>
      <c r="T43" s="2"/>
      <c r="U43" s="2"/>
      <c r="V43" s="2"/>
      <c r="W43" s="2"/>
      <c r="X43" s="2"/>
      <c r="Y43" s="2"/>
      <c r="Z43" s="2"/>
    </row>
    <row r="44" ht="12.75" customHeight="1">
      <c r="A44" s="4" t="s">
        <v>41</v>
      </c>
      <c r="B44" s="2"/>
      <c r="C44" s="2"/>
      <c r="D44" s="2"/>
      <c r="E44" s="2"/>
      <c r="F44" s="2"/>
      <c r="G44" s="2"/>
      <c r="H44" s="2"/>
      <c r="I44" s="2"/>
      <c r="J44" s="2"/>
      <c r="K44" s="2"/>
      <c r="L44" s="2"/>
      <c r="M44" s="2"/>
      <c r="N44" s="2"/>
      <c r="O44" s="2"/>
      <c r="P44" s="2"/>
      <c r="Q44" s="2"/>
      <c r="R44" s="2"/>
      <c r="S44" s="2"/>
      <c r="T44" s="2"/>
      <c r="U44" s="2"/>
      <c r="V44" s="2"/>
      <c r="W44" s="2"/>
      <c r="X44" s="2"/>
      <c r="Y44" s="2"/>
      <c r="Z44" s="2"/>
    </row>
    <row r="45" ht="12.75" customHeight="1">
      <c r="A45" s="11" t="s">
        <v>42</v>
      </c>
      <c r="B45" s="2"/>
      <c r="C45" s="2"/>
      <c r="D45" s="2"/>
      <c r="E45" s="2"/>
      <c r="F45" s="2"/>
      <c r="G45" s="2"/>
      <c r="H45" s="2"/>
      <c r="I45" s="2"/>
      <c r="J45" s="2"/>
      <c r="K45" s="2"/>
      <c r="L45" s="2"/>
      <c r="M45" s="2"/>
      <c r="N45" s="2"/>
      <c r="O45" s="2"/>
      <c r="P45" s="2"/>
      <c r="Q45" s="2"/>
      <c r="R45" s="2"/>
      <c r="S45" s="2"/>
      <c r="T45" s="2"/>
      <c r="U45" s="2"/>
      <c r="V45" s="2"/>
      <c r="W45" s="2"/>
      <c r="X45" s="2"/>
      <c r="Y45" s="2"/>
      <c r="Z45" s="2"/>
    </row>
    <row r="46" ht="12.75" customHeight="1">
      <c r="A46" s="4" t="s">
        <v>43</v>
      </c>
      <c r="B46" s="2"/>
      <c r="C46" s="2"/>
      <c r="D46" s="2"/>
      <c r="E46" s="2"/>
      <c r="F46" s="2"/>
      <c r="G46" s="2"/>
      <c r="H46" s="2"/>
      <c r="I46" s="2"/>
      <c r="J46" s="2"/>
      <c r="K46" s="2"/>
      <c r="L46" s="2"/>
      <c r="M46" s="2"/>
      <c r="N46" s="2"/>
      <c r="O46" s="2"/>
      <c r="P46" s="2"/>
      <c r="Q46" s="2"/>
      <c r="R46" s="2"/>
      <c r="S46" s="2"/>
      <c r="T46" s="2"/>
      <c r="U46" s="2"/>
      <c r="V46" s="2"/>
      <c r="W46" s="2"/>
      <c r="X46" s="2"/>
      <c r="Y46" s="2"/>
      <c r="Z46" s="2"/>
    </row>
    <row r="47" ht="12.75" customHeight="1">
      <c r="A47" s="12"/>
      <c r="B47" s="2"/>
      <c r="C47" s="2"/>
      <c r="D47" s="2"/>
      <c r="E47" s="2"/>
      <c r="F47" s="2"/>
      <c r="G47" s="2"/>
      <c r="H47" s="2"/>
      <c r="I47" s="2"/>
      <c r="J47" s="2"/>
      <c r="K47" s="2"/>
      <c r="L47" s="2"/>
      <c r="M47" s="2"/>
      <c r="N47" s="2"/>
      <c r="O47" s="2"/>
      <c r="P47" s="2"/>
      <c r="Q47" s="2"/>
      <c r="R47" s="2"/>
      <c r="S47" s="2"/>
      <c r="T47" s="2"/>
      <c r="U47" s="2"/>
      <c r="V47" s="2"/>
      <c r="W47" s="2"/>
      <c r="X47" s="2"/>
      <c r="Y47" s="2"/>
      <c r="Z47" s="2"/>
    </row>
    <row r="48" ht="12.75" customHeight="1">
      <c r="A48" s="13"/>
      <c r="B48" s="2"/>
      <c r="C48" s="2"/>
      <c r="D48" s="2"/>
      <c r="E48" s="2"/>
      <c r="F48" s="2"/>
      <c r="G48" s="2"/>
      <c r="H48" s="2"/>
      <c r="I48" s="2"/>
      <c r="J48" s="2"/>
      <c r="K48" s="2"/>
      <c r="L48" s="2"/>
      <c r="M48" s="2"/>
      <c r="N48" s="2"/>
      <c r="O48" s="2"/>
      <c r="P48" s="2"/>
      <c r="Q48" s="2"/>
      <c r="R48" s="2"/>
      <c r="S48" s="2"/>
      <c r="T48" s="2"/>
      <c r="U48" s="2"/>
      <c r="V48" s="2"/>
      <c r="W48" s="2"/>
      <c r="X48" s="2"/>
      <c r="Y48" s="2"/>
      <c r="Z48" s="2"/>
    </row>
    <row r="49"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26" width="8.0"/>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31.0"/>
    <col customWidth="1" min="2" max="2" width="22.0"/>
    <col customWidth="1" min="3" max="26" width="8.0"/>
  </cols>
  <sheetData>
    <row r="1" ht="12.75" customHeight="1">
      <c r="A1" s="106" t="s">
        <v>931</v>
      </c>
      <c r="B1" s="108" t="s">
        <v>69</v>
      </c>
      <c r="C1" s="110"/>
      <c r="D1" s="110"/>
      <c r="E1" s="110"/>
      <c r="F1" s="110"/>
      <c r="G1" s="110"/>
      <c r="H1" s="110"/>
      <c r="I1" s="110"/>
      <c r="J1" s="110"/>
      <c r="K1" s="110"/>
      <c r="L1" s="110"/>
      <c r="M1" s="110"/>
      <c r="N1" s="110"/>
      <c r="O1" s="110"/>
      <c r="P1" s="110"/>
      <c r="Q1" s="110"/>
      <c r="R1" s="110"/>
      <c r="S1" s="110"/>
      <c r="T1" s="110"/>
      <c r="U1" s="110"/>
      <c r="V1" s="110"/>
      <c r="W1" s="110"/>
      <c r="X1" s="110"/>
      <c r="Y1" s="110"/>
      <c r="Z1" s="110"/>
    </row>
    <row r="2" ht="12.75" customHeight="1">
      <c r="A2" s="112" t="s">
        <v>945</v>
      </c>
      <c r="B2" s="54" t="s">
        <v>951</v>
      </c>
    </row>
    <row r="3" ht="12.75" customHeight="1">
      <c r="A3" s="112" t="s">
        <v>952</v>
      </c>
      <c r="B3" s="54" t="s">
        <v>953</v>
      </c>
    </row>
    <row r="4" ht="12.75" customHeight="1">
      <c r="A4" s="112" t="s">
        <v>954</v>
      </c>
      <c r="B4" s="54" t="s">
        <v>956</v>
      </c>
    </row>
    <row r="5" ht="12.75" customHeight="1">
      <c r="A5" s="112" t="s">
        <v>958</v>
      </c>
      <c r="B5" s="54" t="s">
        <v>960</v>
      </c>
    </row>
    <row r="6" ht="12.75" customHeight="1">
      <c r="A6" s="112" t="s">
        <v>962</v>
      </c>
      <c r="B6" s="54" t="s">
        <v>964</v>
      </c>
    </row>
    <row r="7" ht="12.75" customHeight="1">
      <c r="A7" s="112" t="s">
        <v>966</v>
      </c>
      <c r="B7" s="54" t="s">
        <v>968</v>
      </c>
    </row>
    <row r="8" ht="12.75" customHeight="1">
      <c r="A8" s="112" t="s">
        <v>970</v>
      </c>
      <c r="B8" s="54" t="s">
        <v>972</v>
      </c>
    </row>
    <row r="9" ht="12.75" customHeight="1">
      <c r="A9" s="112" t="s">
        <v>974</v>
      </c>
      <c r="B9" s="54" t="s">
        <v>768</v>
      </c>
    </row>
    <row r="10" ht="12.75" customHeight="1">
      <c r="A10" s="112" t="s">
        <v>976</v>
      </c>
      <c r="B10" s="54" t="s">
        <v>978</v>
      </c>
    </row>
    <row r="11" ht="12.75" customHeight="1">
      <c r="A11" s="112" t="s">
        <v>980</v>
      </c>
      <c r="B11" s="54" t="s">
        <v>982</v>
      </c>
    </row>
    <row r="12" ht="12.75" customHeight="1">
      <c r="A12" s="112" t="s">
        <v>984</v>
      </c>
      <c r="B12" s="54" t="s">
        <v>986</v>
      </c>
    </row>
    <row r="13" ht="12.75" customHeight="1">
      <c r="A13" s="112" t="s">
        <v>987</v>
      </c>
      <c r="B13" s="54" t="s">
        <v>988</v>
      </c>
    </row>
    <row r="14" ht="12.75" customHeight="1">
      <c r="A14" s="112" t="s">
        <v>989</v>
      </c>
      <c r="B14" s="54" t="s">
        <v>990</v>
      </c>
    </row>
    <row r="15" ht="12.75" customHeight="1">
      <c r="A15" s="112" t="s">
        <v>991</v>
      </c>
      <c r="B15" s="54" t="s">
        <v>992</v>
      </c>
    </row>
    <row r="16" ht="12.75" customHeight="1">
      <c r="A16" s="112" t="s">
        <v>993</v>
      </c>
      <c r="B16" s="54" t="s">
        <v>994</v>
      </c>
    </row>
    <row r="17" ht="12.75" customHeight="1">
      <c r="A17" s="112" t="s">
        <v>996</v>
      </c>
      <c r="B17" s="54" t="s">
        <v>997</v>
      </c>
    </row>
    <row r="18" ht="12.75" customHeight="1">
      <c r="A18" s="112" t="s">
        <v>999</v>
      </c>
      <c r="B18" s="54" t="s">
        <v>1000</v>
      </c>
    </row>
    <row r="19" ht="12.75" customHeight="1">
      <c r="A19" s="112" t="s">
        <v>1002</v>
      </c>
      <c r="B19" s="54" t="s">
        <v>1003</v>
      </c>
    </row>
    <row r="20" ht="12.75" customHeight="1">
      <c r="A20" s="112" t="s">
        <v>1004</v>
      </c>
      <c r="B20" s="54" t="s">
        <v>1006</v>
      </c>
    </row>
    <row r="21" ht="12.75" customHeight="1">
      <c r="A21" s="112" t="s">
        <v>1007</v>
      </c>
      <c r="B21" s="54" t="s">
        <v>1010</v>
      </c>
    </row>
    <row r="22" ht="12.75" customHeight="1">
      <c r="A22" s="112" t="s">
        <v>1011</v>
      </c>
      <c r="B22" s="54" t="s">
        <v>1012</v>
      </c>
    </row>
    <row r="23" ht="12.75" customHeight="1">
      <c r="A23" s="112" t="s">
        <v>1013</v>
      </c>
      <c r="B23" s="54" t="s">
        <v>1014</v>
      </c>
    </row>
    <row r="24" ht="12.75" customHeight="1">
      <c r="A24" s="112" t="s">
        <v>1016</v>
      </c>
      <c r="B24" s="54" t="s">
        <v>769</v>
      </c>
    </row>
    <row r="25" ht="12.75" customHeight="1">
      <c r="A25" s="112" t="s">
        <v>1019</v>
      </c>
      <c r="B25" s="54" t="s">
        <v>1021</v>
      </c>
    </row>
    <row r="26" ht="12.75" customHeight="1">
      <c r="A26" s="112" t="s">
        <v>1022</v>
      </c>
      <c r="B26" s="54" t="s">
        <v>1024</v>
      </c>
    </row>
    <row r="27" ht="12.75" customHeight="1">
      <c r="A27" s="112" t="s">
        <v>1025</v>
      </c>
      <c r="B27" s="54" t="s">
        <v>1027</v>
      </c>
    </row>
    <row r="28" ht="12.75" customHeight="1">
      <c r="A28" s="112" t="s">
        <v>1029</v>
      </c>
      <c r="B28" s="2" t="s">
        <v>1031</v>
      </c>
    </row>
    <row r="29" ht="12.75" customHeight="1">
      <c r="A29" s="112" t="s">
        <v>1033</v>
      </c>
      <c r="B29" s="54" t="s">
        <v>1035</v>
      </c>
    </row>
    <row r="30" ht="12.75" customHeight="1">
      <c r="A30" s="112" t="s">
        <v>1037</v>
      </c>
      <c r="B30" s="54" t="s">
        <v>1038</v>
      </c>
    </row>
    <row r="31" ht="12.75" customHeight="1">
      <c r="A31" s="112" t="s">
        <v>1040</v>
      </c>
      <c r="B31" s="54" t="s">
        <v>1042</v>
      </c>
    </row>
    <row r="32" ht="12.75" customHeight="1">
      <c r="A32" s="112" t="s">
        <v>1043</v>
      </c>
      <c r="B32" s="54" t="s">
        <v>1045</v>
      </c>
    </row>
    <row r="33" ht="12.75" customHeight="1">
      <c r="A33" s="112" t="s">
        <v>1047</v>
      </c>
      <c r="B33" s="54" t="s">
        <v>1049</v>
      </c>
    </row>
    <row r="34" ht="12.75" customHeight="1">
      <c r="A34" s="112" t="s">
        <v>1051</v>
      </c>
      <c r="B34" s="54" t="s">
        <v>1053</v>
      </c>
    </row>
    <row r="35" ht="12.75" customHeight="1">
      <c r="A35" s="112" t="s">
        <v>1056</v>
      </c>
      <c r="B35" s="54" t="s">
        <v>1058</v>
      </c>
    </row>
    <row r="36" ht="12.75" customHeight="1">
      <c r="A36" s="112" t="s">
        <v>1060</v>
      </c>
      <c r="B36" s="54" t="s">
        <v>1062</v>
      </c>
    </row>
    <row r="37" ht="12.75" customHeight="1">
      <c r="A37" s="112" t="s">
        <v>1063</v>
      </c>
      <c r="B37" s="54" t="s">
        <v>1064</v>
      </c>
    </row>
    <row r="38" ht="12.75" customHeight="1">
      <c r="A38" s="112" t="s">
        <v>1065</v>
      </c>
      <c r="B38" s="54" t="s">
        <v>1066</v>
      </c>
    </row>
    <row r="39" ht="12.75" customHeight="1">
      <c r="A39" s="112" t="s">
        <v>1068</v>
      </c>
      <c r="B39" s="54" t="s">
        <v>1070</v>
      </c>
    </row>
    <row r="40" ht="12.75" customHeight="1">
      <c r="A40" s="112" t="s">
        <v>1071</v>
      </c>
      <c r="B40" s="54" t="s">
        <v>1072</v>
      </c>
    </row>
    <row r="41" ht="12.75" customHeight="1">
      <c r="A41" s="112" t="s">
        <v>1073</v>
      </c>
      <c r="B41" s="54" t="s">
        <v>1074</v>
      </c>
    </row>
    <row r="42" ht="12.75" customHeight="1">
      <c r="A42" s="112" t="s">
        <v>1075</v>
      </c>
      <c r="B42" s="54" t="s">
        <v>1076</v>
      </c>
    </row>
    <row r="43" ht="12.75" customHeight="1">
      <c r="A43" s="112" t="s">
        <v>1078</v>
      </c>
      <c r="B43" s="54" t="s">
        <v>1079</v>
      </c>
    </row>
    <row r="44" ht="12.75" customHeight="1">
      <c r="A44" s="112" t="s">
        <v>1081</v>
      </c>
      <c r="B44" s="54" t="s">
        <v>1083</v>
      </c>
    </row>
    <row r="45" ht="12.75" customHeight="1">
      <c r="A45" s="112" t="s">
        <v>1085</v>
      </c>
      <c r="B45" s="54" t="s">
        <v>1086</v>
      </c>
    </row>
    <row r="46" ht="12.75" customHeight="1">
      <c r="A46" s="112" t="s">
        <v>1088</v>
      </c>
      <c r="B46" s="54" t="s">
        <v>1089</v>
      </c>
    </row>
    <row r="47" ht="12.75" customHeight="1">
      <c r="A47" s="112" t="s">
        <v>1091</v>
      </c>
      <c r="B47" s="54" t="s">
        <v>1092</v>
      </c>
    </row>
    <row r="48" ht="12.75" customHeight="1">
      <c r="A48" s="112" t="s">
        <v>1093</v>
      </c>
      <c r="B48" s="54" t="s">
        <v>1094</v>
      </c>
    </row>
    <row r="49" ht="12.75" customHeight="1">
      <c r="A49" s="112" t="s">
        <v>1095</v>
      </c>
      <c r="B49" s="54" t="s">
        <v>1096</v>
      </c>
    </row>
    <row r="50" ht="12.75" customHeight="1">
      <c r="A50" s="112" t="s">
        <v>1097</v>
      </c>
      <c r="B50" s="54" t="s">
        <v>1098</v>
      </c>
    </row>
    <row r="51" ht="12.75" customHeight="1">
      <c r="A51" s="112" t="s">
        <v>1099</v>
      </c>
      <c r="B51" s="54" t="s">
        <v>1100</v>
      </c>
    </row>
    <row r="52" ht="12.75" customHeight="1">
      <c r="A52" s="112" t="s">
        <v>1101</v>
      </c>
      <c r="B52" s="54" t="s">
        <v>1102</v>
      </c>
    </row>
    <row r="53" ht="12.75" customHeight="1">
      <c r="A53" s="112" t="s">
        <v>1103</v>
      </c>
      <c r="B53" s="54" t="s">
        <v>1104</v>
      </c>
    </row>
    <row r="54" ht="12.75" customHeight="1">
      <c r="A54" s="112" t="s">
        <v>1105</v>
      </c>
      <c r="B54" s="54" t="s">
        <v>1106</v>
      </c>
    </row>
    <row r="55" ht="12.75" customHeight="1">
      <c r="A55" s="112" t="s">
        <v>1107</v>
      </c>
      <c r="B55" s="54" t="s">
        <v>1108</v>
      </c>
    </row>
    <row r="56" ht="12.75" customHeight="1">
      <c r="A56" s="112" t="s">
        <v>261</v>
      </c>
      <c r="B56" s="54" t="s">
        <v>1109</v>
      </c>
    </row>
    <row r="57" ht="12.75" customHeight="1">
      <c r="A57" s="112" t="s">
        <v>1110</v>
      </c>
      <c r="B57" s="54" t="s">
        <v>1111</v>
      </c>
    </row>
    <row r="58" ht="12.75" customHeight="1">
      <c r="A58" s="112" t="s">
        <v>1112</v>
      </c>
      <c r="B58" s="54" t="s">
        <v>1113</v>
      </c>
    </row>
    <row r="59" ht="12.75" customHeight="1">
      <c r="A59" s="112" t="s">
        <v>1114</v>
      </c>
      <c r="B59" s="54" t="s">
        <v>1115</v>
      </c>
    </row>
    <row r="60" ht="12.75" customHeight="1">
      <c r="A60" s="112" t="s">
        <v>1116</v>
      </c>
      <c r="B60" s="54" t="s">
        <v>1117</v>
      </c>
    </row>
    <row r="61" ht="12.75" customHeight="1">
      <c r="A61" s="112" t="s">
        <v>1118</v>
      </c>
      <c r="B61" s="54" t="s">
        <v>1119</v>
      </c>
    </row>
    <row r="62" ht="12.75" customHeight="1">
      <c r="A62" s="112" t="s">
        <v>1120</v>
      </c>
      <c r="B62" s="54" t="s">
        <v>986</v>
      </c>
    </row>
    <row r="63" ht="12.75" customHeight="1">
      <c r="A63" s="112" t="s">
        <v>1121</v>
      </c>
      <c r="B63" s="54" t="s">
        <v>407</v>
      </c>
    </row>
    <row r="64" ht="12.75" customHeight="1">
      <c r="A64" s="112" t="s">
        <v>1122</v>
      </c>
      <c r="B64" s="54" t="s">
        <v>1123</v>
      </c>
    </row>
    <row r="65" ht="12.75" customHeight="1">
      <c r="A65" s="112" t="s">
        <v>1124</v>
      </c>
      <c r="B65" s="54" t="s">
        <v>1125</v>
      </c>
    </row>
    <row r="66" ht="12.75" customHeight="1">
      <c r="A66" s="112" t="s">
        <v>1126</v>
      </c>
      <c r="B66" s="2" t="s">
        <v>1127</v>
      </c>
    </row>
    <row r="67" ht="12.75" customHeight="1">
      <c r="A67" s="112" t="s">
        <v>1128</v>
      </c>
      <c r="B67" s="54" t="s">
        <v>1129</v>
      </c>
    </row>
    <row r="68" ht="12.75" customHeight="1">
      <c r="A68" s="112" t="s">
        <v>1130</v>
      </c>
      <c r="B68" s="54" t="s">
        <v>1131</v>
      </c>
    </row>
    <row r="69" ht="12.75" customHeight="1">
      <c r="A69" s="112" t="s">
        <v>1132</v>
      </c>
      <c r="B69" s="54" t="s">
        <v>1133</v>
      </c>
    </row>
    <row r="70" ht="12.75" customHeight="1">
      <c r="A70" s="112" t="s">
        <v>1134</v>
      </c>
      <c r="B70" s="54" t="s">
        <v>1135</v>
      </c>
    </row>
    <row r="71" ht="12.75" customHeight="1">
      <c r="A71" s="112" t="s">
        <v>1136</v>
      </c>
      <c r="B71" s="54" t="s">
        <v>1137</v>
      </c>
    </row>
    <row r="72" ht="12.75" customHeight="1">
      <c r="A72" s="112" t="s">
        <v>1138</v>
      </c>
      <c r="B72" s="54" t="s">
        <v>1139</v>
      </c>
    </row>
    <row r="73" ht="12.75" customHeight="1">
      <c r="A73" s="112" t="s">
        <v>1140</v>
      </c>
      <c r="B73" s="54" t="s">
        <v>1141</v>
      </c>
    </row>
    <row r="74" ht="12.75" customHeight="1">
      <c r="A74" s="112" t="s">
        <v>1142</v>
      </c>
      <c r="B74" s="54" t="s">
        <v>1143</v>
      </c>
    </row>
    <row r="75" ht="12.75" customHeight="1">
      <c r="A75" s="112" t="s">
        <v>1144</v>
      </c>
      <c r="B75" s="54" t="s">
        <v>1145</v>
      </c>
    </row>
    <row r="76" ht="12.75" customHeight="1">
      <c r="A76" s="112" t="s">
        <v>1146</v>
      </c>
      <c r="B76" s="54" t="s">
        <v>1147</v>
      </c>
    </row>
    <row r="77" ht="12.75" customHeight="1">
      <c r="A77" s="112" t="s">
        <v>1148</v>
      </c>
      <c r="B77" s="54" t="s">
        <v>1149</v>
      </c>
    </row>
    <row r="78" ht="12.75" customHeight="1">
      <c r="A78" s="112" t="s">
        <v>1150</v>
      </c>
      <c r="B78" s="54" t="s">
        <v>1151</v>
      </c>
    </row>
    <row r="79" ht="12.75" customHeight="1">
      <c r="A79" s="112" t="s">
        <v>1152</v>
      </c>
      <c r="B79" s="54" t="s">
        <v>1153</v>
      </c>
    </row>
    <row r="80" ht="12.75" customHeight="1">
      <c r="A80" s="112" t="s">
        <v>1154</v>
      </c>
      <c r="B80" s="54" t="s">
        <v>1155</v>
      </c>
    </row>
    <row r="81" ht="12.75" customHeight="1">
      <c r="A81" s="112" t="s">
        <v>1156</v>
      </c>
      <c r="B81" s="54" t="s">
        <v>1157</v>
      </c>
    </row>
    <row r="82" ht="12.75" customHeight="1">
      <c r="A82" s="112" t="s">
        <v>1158</v>
      </c>
      <c r="B82" s="54" t="s">
        <v>1160</v>
      </c>
    </row>
    <row r="83" ht="12.75" customHeight="1">
      <c r="A83" s="112" t="s">
        <v>1161</v>
      </c>
      <c r="B83" s="54" t="s">
        <v>1162</v>
      </c>
    </row>
    <row r="84" ht="12.75" customHeight="1">
      <c r="A84" s="112" t="s">
        <v>1163</v>
      </c>
      <c r="B84" s="54" t="s">
        <v>1164</v>
      </c>
    </row>
    <row r="85" ht="12.75" customHeight="1">
      <c r="A85" s="112" t="s">
        <v>1165</v>
      </c>
      <c r="B85" s="54" t="s">
        <v>1166</v>
      </c>
    </row>
    <row r="86" ht="12.75" customHeight="1">
      <c r="A86" s="112" t="s">
        <v>1167</v>
      </c>
      <c r="B86" s="54" t="s">
        <v>1168</v>
      </c>
    </row>
    <row r="87" ht="12.75" customHeight="1">
      <c r="A87" s="112" t="s">
        <v>1169</v>
      </c>
      <c r="B87" s="54" t="s">
        <v>1170</v>
      </c>
    </row>
    <row r="88" ht="12.75" customHeight="1">
      <c r="A88" s="112" t="s">
        <v>1171</v>
      </c>
      <c r="B88" s="54" t="s">
        <v>1172</v>
      </c>
    </row>
    <row r="89" ht="12.75" customHeight="1">
      <c r="A89" s="112" t="s">
        <v>1173</v>
      </c>
      <c r="B89" s="54" t="s">
        <v>1168</v>
      </c>
    </row>
    <row r="90" ht="12.75" customHeight="1">
      <c r="A90" s="112" t="s">
        <v>1174</v>
      </c>
      <c r="B90" s="54" t="s">
        <v>1175</v>
      </c>
    </row>
    <row r="91" ht="12.75" customHeight="1">
      <c r="A91" s="112" t="s">
        <v>1176</v>
      </c>
      <c r="B91" s="54" t="s">
        <v>1049</v>
      </c>
    </row>
    <row r="92" ht="12.75" customHeight="1">
      <c r="A92" s="112" t="s">
        <v>1177</v>
      </c>
      <c r="B92" s="54" t="s">
        <v>1178</v>
      </c>
    </row>
    <row r="93" ht="12.75" customHeight="1">
      <c r="A93" s="112" t="s">
        <v>1179</v>
      </c>
      <c r="B93" s="54" t="s">
        <v>1180</v>
      </c>
    </row>
    <row r="94" ht="12.75" customHeight="1">
      <c r="A94" s="112" t="s">
        <v>1181</v>
      </c>
      <c r="B94" s="54" t="s">
        <v>1182</v>
      </c>
    </row>
    <row r="95" ht="12.75" customHeight="1">
      <c r="A95" s="112" t="s">
        <v>1183</v>
      </c>
      <c r="B95" s="54" t="s">
        <v>1175</v>
      </c>
    </row>
    <row r="96" ht="12.75" customHeight="1">
      <c r="A96" s="112" t="s">
        <v>1184</v>
      </c>
      <c r="B96" s="54" t="s">
        <v>1049</v>
      </c>
    </row>
    <row r="97" ht="12.75" customHeight="1">
      <c r="A97" s="112" t="s">
        <v>1185</v>
      </c>
      <c r="B97" s="54" t="s">
        <v>1178</v>
      </c>
    </row>
    <row r="98" ht="12.75" customHeight="1">
      <c r="A98" s="112" t="s">
        <v>1187</v>
      </c>
      <c r="B98" s="54" t="s">
        <v>1188</v>
      </c>
    </row>
    <row r="99" ht="12.75" customHeight="1">
      <c r="A99" s="112" t="s">
        <v>1189</v>
      </c>
      <c r="B99" s="54" t="s">
        <v>1190</v>
      </c>
    </row>
    <row r="100" ht="12.75" customHeight="1">
      <c r="A100" s="112" t="s">
        <v>1191</v>
      </c>
      <c r="B100" s="54" t="s">
        <v>1192</v>
      </c>
    </row>
    <row r="101" ht="12.75" customHeight="1">
      <c r="A101" s="112" t="s">
        <v>1193</v>
      </c>
      <c r="B101" s="54" t="s">
        <v>1194</v>
      </c>
    </row>
    <row r="102" ht="12.75" customHeight="1">
      <c r="A102" s="112" t="s">
        <v>1195</v>
      </c>
      <c r="B102" s="54" t="s">
        <v>1196</v>
      </c>
    </row>
    <row r="103" ht="12.75" customHeight="1">
      <c r="A103" s="112" t="s">
        <v>1198</v>
      </c>
      <c r="B103" s="54" t="s">
        <v>1199</v>
      </c>
    </row>
    <row r="104" ht="12.75" customHeight="1">
      <c r="A104" s="112" t="s">
        <v>1200</v>
      </c>
      <c r="B104" s="54" t="s">
        <v>1178</v>
      </c>
    </row>
    <row r="105" ht="12.75" customHeight="1">
      <c r="A105" s="112" t="s">
        <v>1201</v>
      </c>
      <c r="B105" s="54" t="s">
        <v>1202</v>
      </c>
    </row>
    <row r="106" ht="12.75" customHeight="1">
      <c r="A106" s="112" t="s">
        <v>1203</v>
      </c>
      <c r="B106" s="54" t="s">
        <v>1204</v>
      </c>
    </row>
    <row r="107" ht="12.75" customHeight="1">
      <c r="A107" s="112" t="s">
        <v>1205</v>
      </c>
      <c r="B107" s="54" t="s">
        <v>1206</v>
      </c>
    </row>
    <row r="108" ht="12.75" customHeight="1">
      <c r="A108" s="112" t="s">
        <v>1207</v>
      </c>
      <c r="B108" s="54" t="s">
        <v>1208</v>
      </c>
    </row>
    <row r="109" ht="12.75" customHeight="1">
      <c r="A109" s="112" t="s">
        <v>1209</v>
      </c>
      <c r="B109" s="54" t="s">
        <v>1210</v>
      </c>
    </row>
    <row r="110" ht="12.75" customHeight="1">
      <c r="A110" s="112" t="s">
        <v>1211</v>
      </c>
      <c r="B110" s="54" t="s">
        <v>1212</v>
      </c>
    </row>
    <row r="111" ht="12.75" customHeight="1">
      <c r="A111" s="112" t="s">
        <v>1213</v>
      </c>
      <c r="B111" s="54" t="s">
        <v>1214</v>
      </c>
    </row>
    <row r="112" ht="12.75" customHeight="1">
      <c r="A112" s="112" t="s">
        <v>1215</v>
      </c>
      <c r="B112" s="54" t="s">
        <v>1216</v>
      </c>
    </row>
    <row r="113" ht="12.75" customHeight="1">
      <c r="A113" s="112" t="s">
        <v>1217</v>
      </c>
      <c r="B113" s="54" t="s">
        <v>1218</v>
      </c>
    </row>
    <row r="114" ht="12.75" customHeight="1">
      <c r="A114" s="112" t="s">
        <v>1219</v>
      </c>
      <c r="B114" s="54" t="s">
        <v>1221</v>
      </c>
    </row>
    <row r="115" ht="12.75" customHeight="1">
      <c r="A115" s="112" t="s">
        <v>1223</v>
      </c>
      <c r="B115" s="54" t="s">
        <v>1224</v>
      </c>
    </row>
    <row r="116" ht="12.75" customHeight="1">
      <c r="A116" s="112" t="s">
        <v>1225</v>
      </c>
      <c r="B116" s="54" t="s">
        <v>1227</v>
      </c>
    </row>
    <row r="117" ht="12.75" customHeight="1">
      <c r="A117" s="112" t="s">
        <v>1228</v>
      </c>
      <c r="B117" s="54" t="s">
        <v>1229</v>
      </c>
    </row>
    <row r="118" ht="12.75" customHeight="1">
      <c r="A118" s="112" t="s">
        <v>1230</v>
      </c>
      <c r="B118" s="54" t="s">
        <v>1231</v>
      </c>
    </row>
    <row r="119" ht="12.75" customHeight="1">
      <c r="A119" s="112" t="s">
        <v>1232</v>
      </c>
      <c r="B119" s="54" t="s">
        <v>1233</v>
      </c>
    </row>
    <row r="120" ht="12.75" customHeight="1">
      <c r="A120" s="112" t="s">
        <v>1234</v>
      </c>
      <c r="B120" s="54" t="s">
        <v>1235</v>
      </c>
    </row>
    <row r="121" ht="12.75" customHeight="1">
      <c r="A121" s="112" t="s">
        <v>1236</v>
      </c>
      <c r="B121" s="54" t="s">
        <v>1237</v>
      </c>
    </row>
    <row r="122" ht="12.75" customHeight="1">
      <c r="A122" s="112" t="s">
        <v>1238</v>
      </c>
      <c r="B122" s="54" t="s">
        <v>1239</v>
      </c>
    </row>
    <row r="123" ht="12.75" customHeight="1">
      <c r="A123" s="112" t="s">
        <v>1240</v>
      </c>
      <c r="B123" s="54" t="s">
        <v>1241</v>
      </c>
    </row>
    <row r="124" ht="12.75" customHeight="1">
      <c r="A124" s="112" t="s">
        <v>1242</v>
      </c>
      <c r="B124" s="54" t="s">
        <v>1243</v>
      </c>
    </row>
    <row r="125" ht="12.75" customHeight="1">
      <c r="A125" s="112" t="s">
        <v>1244</v>
      </c>
      <c r="B125" s="54" t="s">
        <v>1245</v>
      </c>
    </row>
    <row r="126" ht="12.75" customHeight="1">
      <c r="A126" s="112" t="s">
        <v>1246</v>
      </c>
      <c r="B126" s="54" t="s">
        <v>1247</v>
      </c>
    </row>
    <row r="127" ht="12.75" customHeight="1">
      <c r="A127" s="112" t="s">
        <v>1248</v>
      </c>
      <c r="B127" s="54" t="s">
        <v>1249</v>
      </c>
    </row>
    <row r="128" ht="12.75" customHeight="1">
      <c r="A128" s="112" t="s">
        <v>1250</v>
      </c>
      <c r="B128" s="54" t="s">
        <v>1251</v>
      </c>
    </row>
    <row r="129" ht="12.75" customHeight="1">
      <c r="A129" s="112" t="s">
        <v>1252</v>
      </c>
      <c r="B129" s="54" t="s">
        <v>1253</v>
      </c>
    </row>
    <row r="130" ht="12.75" customHeight="1">
      <c r="A130" s="112" t="s">
        <v>1254</v>
      </c>
      <c r="B130" s="54" t="s">
        <v>1168</v>
      </c>
    </row>
    <row r="131" ht="12.75" customHeight="1">
      <c r="A131" s="112" t="s">
        <v>1255</v>
      </c>
      <c r="B131" s="54" t="s">
        <v>1256</v>
      </c>
    </row>
    <row r="132" ht="12.75" customHeight="1">
      <c r="A132" s="112" t="s">
        <v>1258</v>
      </c>
      <c r="B132" s="54" t="s">
        <v>1259</v>
      </c>
    </row>
    <row r="133" ht="12.75" customHeight="1">
      <c r="A133" s="112" t="s">
        <v>1260</v>
      </c>
      <c r="B133" s="54" t="s">
        <v>1253</v>
      </c>
    </row>
    <row r="134" ht="12.75" customHeight="1">
      <c r="A134" s="112" t="s">
        <v>1261</v>
      </c>
      <c r="B134" s="54" t="s">
        <v>1168</v>
      </c>
    </row>
    <row r="135" ht="12.75" customHeight="1">
      <c r="A135" s="112" t="s">
        <v>1262</v>
      </c>
      <c r="B135" s="54" t="s">
        <v>1249</v>
      </c>
    </row>
    <row r="136" ht="12.75" customHeight="1">
      <c r="A136" s="112" t="s">
        <v>1264</v>
      </c>
      <c r="B136" s="54" t="s">
        <v>1265</v>
      </c>
    </row>
    <row r="137" ht="12.75" customHeight="1">
      <c r="A137" s="112" t="s">
        <v>1266</v>
      </c>
      <c r="B137" s="54" t="s">
        <v>1253</v>
      </c>
    </row>
    <row r="138" ht="12.75" customHeight="1">
      <c r="A138" s="112" t="s">
        <v>1267</v>
      </c>
      <c r="B138" s="54" t="s">
        <v>1168</v>
      </c>
    </row>
    <row r="139" ht="12.75" customHeight="1">
      <c r="A139" s="112" t="s">
        <v>1268</v>
      </c>
      <c r="B139" s="54" t="s">
        <v>1269</v>
      </c>
    </row>
    <row r="140" ht="12.75" customHeight="1">
      <c r="A140" s="112" t="s">
        <v>1270</v>
      </c>
      <c r="B140" s="54" t="s">
        <v>1271</v>
      </c>
    </row>
    <row r="141" ht="12.75" customHeight="1">
      <c r="A141" s="112" t="s">
        <v>1272</v>
      </c>
      <c r="B141" s="54" t="s">
        <v>1273</v>
      </c>
    </row>
    <row r="142" ht="12.75" customHeight="1">
      <c r="A142" s="112" t="s">
        <v>1274</v>
      </c>
      <c r="B142" s="54" t="s">
        <v>1275</v>
      </c>
    </row>
    <row r="143" ht="12.75" customHeight="1">
      <c r="A143" s="112" t="s">
        <v>1276</v>
      </c>
      <c r="B143" s="54" t="s">
        <v>1277</v>
      </c>
    </row>
    <row r="144" ht="12.75" customHeight="1">
      <c r="A144" s="112" t="s">
        <v>1278</v>
      </c>
      <c r="B144" s="54" t="s">
        <v>1279</v>
      </c>
    </row>
    <row r="145" ht="12.75" customHeight="1">
      <c r="A145" s="112" t="s">
        <v>1280</v>
      </c>
      <c r="B145" s="54" t="s">
        <v>770</v>
      </c>
    </row>
    <row r="146" ht="12.75" customHeight="1">
      <c r="A146" s="112" t="s">
        <v>1282</v>
      </c>
      <c r="B146" s="54" t="s">
        <v>1284</v>
      </c>
    </row>
    <row r="147" ht="12.75" customHeight="1">
      <c r="A147" s="112" t="s">
        <v>1286</v>
      </c>
      <c r="B147" s="54" t="s">
        <v>1287</v>
      </c>
    </row>
    <row r="148" ht="12.75" customHeight="1">
      <c r="A148" s="112" t="s">
        <v>1288</v>
      </c>
      <c r="B148" s="54" t="s">
        <v>1289</v>
      </c>
    </row>
    <row r="149" ht="12.75" customHeight="1">
      <c r="A149" s="112" t="s">
        <v>1290</v>
      </c>
      <c r="B149" s="54" t="s">
        <v>1292</v>
      </c>
    </row>
    <row r="150" ht="12.75" customHeight="1">
      <c r="A150" s="112" t="s">
        <v>1293</v>
      </c>
      <c r="B150" s="54" t="s">
        <v>1294</v>
      </c>
    </row>
    <row r="151" ht="12.75" customHeight="1">
      <c r="A151" s="112" t="s">
        <v>1296</v>
      </c>
      <c r="B151" s="54" t="s">
        <v>1298</v>
      </c>
    </row>
    <row r="152" ht="12.75" customHeight="1">
      <c r="A152" s="112" t="s">
        <v>1299</v>
      </c>
      <c r="B152" s="54" t="s">
        <v>1300</v>
      </c>
    </row>
    <row r="153" ht="12.75" customHeight="1">
      <c r="A153" s="112" t="s">
        <v>1301</v>
      </c>
      <c r="B153" s="54" t="s">
        <v>1303</v>
      </c>
    </row>
    <row r="154" ht="12.75" customHeight="1">
      <c r="A154" s="112" t="s">
        <v>1304</v>
      </c>
      <c r="B154" s="54" t="s">
        <v>1305</v>
      </c>
    </row>
    <row r="155" ht="12.75" customHeight="1">
      <c r="A155" s="112" t="s">
        <v>1307</v>
      </c>
      <c r="B155" s="54" t="s">
        <v>1308</v>
      </c>
    </row>
    <row r="156" ht="12.75" customHeight="1">
      <c r="A156" s="112" t="s">
        <v>1309</v>
      </c>
      <c r="B156" s="54" t="s">
        <v>1310</v>
      </c>
    </row>
    <row r="157" ht="12.75" customHeight="1">
      <c r="A157" s="112" t="s">
        <v>1311</v>
      </c>
      <c r="B157" s="54" t="s">
        <v>1312</v>
      </c>
    </row>
    <row r="158" ht="12.75" customHeight="1">
      <c r="A158" s="112" t="s">
        <v>1313</v>
      </c>
      <c r="B158" s="54" t="s">
        <v>1314</v>
      </c>
    </row>
    <row r="159" ht="12.75" customHeight="1">
      <c r="A159" s="112" t="s">
        <v>1315</v>
      </c>
      <c r="B159" s="54" t="s">
        <v>1316</v>
      </c>
    </row>
    <row r="160" ht="12.75" customHeight="1">
      <c r="A160" s="112" t="s">
        <v>1317</v>
      </c>
      <c r="B160" s="54" t="s">
        <v>1168</v>
      </c>
    </row>
    <row r="161" ht="12.75" customHeight="1">
      <c r="A161" s="112" t="s">
        <v>1318</v>
      </c>
      <c r="B161" s="54" t="s">
        <v>409</v>
      </c>
    </row>
    <row r="162" ht="12.75" customHeight="1">
      <c r="A162" s="112" t="s">
        <v>1319</v>
      </c>
      <c r="B162" s="54" t="s">
        <v>1320</v>
      </c>
    </row>
    <row r="163" ht="12.75" customHeight="1">
      <c r="A163" s="112" t="s">
        <v>1321</v>
      </c>
      <c r="B163" s="54" t="s">
        <v>1322</v>
      </c>
    </row>
    <row r="164" ht="12.75" customHeight="1">
      <c r="A164" s="112" t="s">
        <v>1323</v>
      </c>
      <c r="B164" s="54" t="s">
        <v>1325</v>
      </c>
    </row>
    <row r="165" ht="12.75" customHeight="1">
      <c r="A165" s="112" t="s">
        <v>1326</v>
      </c>
      <c r="B165" s="54" t="s">
        <v>1327</v>
      </c>
    </row>
    <row r="166" ht="12.75" customHeight="1">
      <c r="A166" s="112" t="s">
        <v>1328</v>
      </c>
      <c r="B166" s="54" t="s">
        <v>1329</v>
      </c>
    </row>
    <row r="167" ht="12.75" customHeight="1">
      <c r="A167" s="112" t="s">
        <v>1330</v>
      </c>
      <c r="B167" s="54" t="s">
        <v>1331</v>
      </c>
    </row>
    <row r="168" ht="12.75" customHeight="1">
      <c r="A168" s="112" t="s">
        <v>1332</v>
      </c>
      <c r="B168" s="54" t="s">
        <v>1333</v>
      </c>
    </row>
    <row r="169" ht="12.75" customHeight="1">
      <c r="A169" s="112" t="s">
        <v>1334</v>
      </c>
      <c r="B169" s="54" t="s">
        <v>1335</v>
      </c>
    </row>
    <row r="170" ht="12.75" customHeight="1">
      <c r="A170" s="112" t="s">
        <v>1336</v>
      </c>
      <c r="B170" s="54" t="s">
        <v>1337</v>
      </c>
    </row>
    <row r="171" ht="12.75" customHeight="1">
      <c r="A171" s="112" t="s">
        <v>1339</v>
      </c>
      <c r="B171" s="54" t="s">
        <v>1340</v>
      </c>
    </row>
    <row r="172" ht="12.75" customHeight="1">
      <c r="A172" s="112" t="s">
        <v>1341</v>
      </c>
      <c r="B172" s="54" t="s">
        <v>1342</v>
      </c>
    </row>
    <row r="173" ht="12.75" customHeight="1">
      <c r="A173" s="112" t="s">
        <v>1343</v>
      </c>
      <c r="B173" s="54" t="s">
        <v>1344</v>
      </c>
    </row>
    <row r="174" ht="12.75" customHeight="1">
      <c r="A174" s="112" t="s">
        <v>1345</v>
      </c>
      <c r="B174" s="54" t="s">
        <v>1346</v>
      </c>
    </row>
    <row r="175" ht="12.75" customHeight="1">
      <c r="A175" s="112" t="s">
        <v>1347</v>
      </c>
      <c r="B175" s="54" t="s">
        <v>1348</v>
      </c>
    </row>
    <row r="176" ht="12.75" customHeight="1">
      <c r="A176" s="112" t="s">
        <v>1349</v>
      </c>
      <c r="B176" s="54" t="s">
        <v>1350</v>
      </c>
    </row>
    <row r="177" ht="12.75" customHeight="1">
      <c r="A177" s="112" t="s">
        <v>1352</v>
      </c>
      <c r="B177" s="54" t="s">
        <v>1354</v>
      </c>
    </row>
    <row r="178" ht="12.75" customHeight="1">
      <c r="A178" s="112" t="s">
        <v>1356</v>
      </c>
      <c r="B178" s="54" t="s">
        <v>1241</v>
      </c>
    </row>
    <row r="179" ht="12.75" customHeight="1">
      <c r="A179" s="112" t="s">
        <v>1357</v>
      </c>
      <c r="B179" s="54" t="s">
        <v>1359</v>
      </c>
    </row>
    <row r="180" ht="12.75" customHeight="1">
      <c r="A180" s="112" t="s">
        <v>1361</v>
      </c>
      <c r="B180" s="54" t="s">
        <v>1362</v>
      </c>
    </row>
    <row r="181" ht="12.75" customHeight="1">
      <c r="A181" s="112" t="s">
        <v>1363</v>
      </c>
      <c r="B181" s="54" t="s">
        <v>1364</v>
      </c>
    </row>
    <row r="182" ht="12.75" customHeight="1">
      <c r="A182" s="112" t="s">
        <v>1368</v>
      </c>
      <c r="B182" s="54" t="s">
        <v>1370</v>
      </c>
    </row>
    <row r="183" ht="12.75" customHeight="1">
      <c r="A183" s="112" t="s">
        <v>1372</v>
      </c>
      <c r="B183" s="54" t="s">
        <v>1374</v>
      </c>
    </row>
    <row r="184" ht="12.75" customHeight="1">
      <c r="A184" s="112" t="s">
        <v>1375</v>
      </c>
      <c r="B184" s="54" t="s">
        <v>1376</v>
      </c>
    </row>
    <row r="185" ht="12.75" customHeight="1">
      <c r="A185" s="112" t="s">
        <v>1377</v>
      </c>
      <c r="B185" s="2" t="s">
        <v>1378</v>
      </c>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112" t="s">
        <v>1380</v>
      </c>
      <c r="B186" s="54" t="s">
        <v>1381</v>
      </c>
    </row>
    <row r="187" ht="12.75" customHeight="1">
      <c r="A187" s="112" t="s">
        <v>1382</v>
      </c>
      <c r="B187" s="54" t="s">
        <v>1383</v>
      </c>
    </row>
    <row r="188" ht="12.75" customHeight="1">
      <c r="A188" s="112" t="s">
        <v>1384</v>
      </c>
      <c r="B188" s="54" t="s">
        <v>1385</v>
      </c>
    </row>
    <row r="189" ht="12.75" customHeight="1">
      <c r="A189" s="112" t="s">
        <v>1386</v>
      </c>
      <c r="B189" s="54" t="s">
        <v>1387</v>
      </c>
    </row>
    <row r="190" ht="12.75" customHeight="1">
      <c r="A190" s="112" t="s">
        <v>1389</v>
      </c>
      <c r="B190" s="54" t="s">
        <v>1390</v>
      </c>
    </row>
    <row r="191" ht="12.75" customHeight="1">
      <c r="A191" s="112" t="s">
        <v>1391</v>
      </c>
      <c r="B191" s="54" t="s">
        <v>1392</v>
      </c>
    </row>
    <row r="192" ht="12.75" customHeight="1">
      <c r="A192" s="112" t="s">
        <v>1394</v>
      </c>
      <c r="B192" s="54" t="s">
        <v>1395</v>
      </c>
    </row>
    <row r="193" ht="12.75" customHeight="1">
      <c r="A193" s="112" t="s">
        <v>1396</v>
      </c>
      <c r="B193" s="54" t="s">
        <v>1397</v>
      </c>
    </row>
    <row r="194" ht="12.75" customHeight="1">
      <c r="A194" s="112" t="s">
        <v>1398</v>
      </c>
      <c r="B194" s="54" t="s">
        <v>1399</v>
      </c>
    </row>
    <row r="195" ht="12.75" customHeight="1">
      <c r="A195" s="112" t="s">
        <v>1400</v>
      </c>
      <c r="B195" s="54" t="s">
        <v>1401</v>
      </c>
    </row>
    <row r="196" ht="12.75" customHeight="1">
      <c r="A196" s="112" t="s">
        <v>1402</v>
      </c>
      <c r="B196" s="54" t="s">
        <v>1403</v>
      </c>
    </row>
    <row r="197" ht="12.75" customHeight="1">
      <c r="A197" s="112" t="s">
        <v>1404</v>
      </c>
      <c r="B197" s="54" t="s">
        <v>1405</v>
      </c>
    </row>
    <row r="198" ht="12.75" customHeight="1">
      <c r="A198" s="112" t="s">
        <v>1407</v>
      </c>
      <c r="B198" s="54"/>
    </row>
    <row r="199" ht="12.75" customHeight="1">
      <c r="A199" s="112" t="s">
        <v>1409</v>
      </c>
      <c r="B199" s="54" t="s">
        <v>1411</v>
      </c>
    </row>
    <row r="200" ht="12.75" customHeight="1">
      <c r="A200" s="112" t="s">
        <v>1412</v>
      </c>
      <c r="B200" s="54" t="s">
        <v>1413</v>
      </c>
    </row>
    <row r="201" ht="12.75" customHeight="1">
      <c r="A201" s="112" t="s">
        <v>1414</v>
      </c>
      <c r="B201" s="54" t="s">
        <v>1415</v>
      </c>
    </row>
    <row r="202" ht="12.75" customHeight="1">
      <c r="A202" s="112" t="s">
        <v>1416</v>
      </c>
      <c r="B202" s="54" t="s">
        <v>1417</v>
      </c>
    </row>
    <row r="203" ht="12.75" customHeight="1">
      <c r="A203" s="112" t="s">
        <v>1418</v>
      </c>
      <c r="B203" s="54" t="s">
        <v>1419</v>
      </c>
    </row>
    <row r="204" ht="12.75" customHeight="1">
      <c r="A204" s="112" t="s">
        <v>1420</v>
      </c>
      <c r="B204" s="54" t="s">
        <v>1421</v>
      </c>
    </row>
    <row r="205" ht="12.75" customHeight="1">
      <c r="A205" s="112" t="s">
        <v>1422</v>
      </c>
      <c r="B205" s="54" t="s">
        <v>1423</v>
      </c>
    </row>
    <row r="206" ht="12.75" customHeight="1">
      <c r="A206" s="112" t="s">
        <v>1424</v>
      </c>
      <c r="B206" s="54" t="s">
        <v>1425</v>
      </c>
    </row>
    <row r="207" ht="12.75" customHeight="1">
      <c r="A207" s="112" t="s">
        <v>1426</v>
      </c>
      <c r="B207" s="54" t="s">
        <v>1168</v>
      </c>
    </row>
    <row r="208" ht="12.75" customHeight="1">
      <c r="A208" s="112" t="s">
        <v>1428</v>
      </c>
      <c r="B208" s="54" t="s">
        <v>1429</v>
      </c>
    </row>
    <row r="209" ht="12.75" customHeight="1">
      <c r="A209" s="112" t="s">
        <v>1431</v>
      </c>
      <c r="B209" s="54" t="s">
        <v>1432</v>
      </c>
    </row>
    <row r="210" ht="12.75" customHeight="1">
      <c r="A210" s="112" t="s">
        <v>1434</v>
      </c>
      <c r="B210" s="54" t="s">
        <v>1435</v>
      </c>
    </row>
    <row r="211" ht="12.75" customHeight="1">
      <c r="A211" s="112" t="s">
        <v>1437</v>
      </c>
      <c r="B211" s="124" t="s">
        <v>1439</v>
      </c>
    </row>
    <row r="212" ht="12.75" customHeight="1">
      <c r="A212" s="112" t="s">
        <v>1440</v>
      </c>
      <c r="B212" s="54" t="s">
        <v>1441</v>
      </c>
    </row>
    <row r="213" ht="12.75" customHeight="1">
      <c r="A213" s="112" t="s">
        <v>1442</v>
      </c>
      <c r="B213" s="54" t="s">
        <v>1444</v>
      </c>
    </row>
    <row r="214" ht="12.75" customHeight="1">
      <c r="A214" s="112" t="s">
        <v>1446</v>
      </c>
      <c r="B214" s="54" t="s">
        <v>1448</v>
      </c>
    </row>
    <row r="215" ht="12.75" customHeight="1">
      <c r="A215" s="112" t="s">
        <v>1449</v>
      </c>
      <c r="B215" s="54" t="s">
        <v>1450</v>
      </c>
    </row>
    <row r="216" ht="12.75" customHeight="1">
      <c r="A216" s="112" t="s">
        <v>1451</v>
      </c>
      <c r="B216" s="54" t="s">
        <v>1452</v>
      </c>
    </row>
    <row r="217" ht="12.75" customHeight="1">
      <c r="A217" s="112" t="s">
        <v>1454</v>
      </c>
      <c r="B217" s="54" t="s">
        <v>1455</v>
      </c>
    </row>
    <row r="218" ht="12.75" customHeight="1">
      <c r="A218" s="112" t="s">
        <v>1456</v>
      </c>
      <c r="B218" s="54" t="s">
        <v>1457</v>
      </c>
    </row>
    <row r="219" ht="12.75" customHeight="1">
      <c r="A219" s="112" t="s">
        <v>1458</v>
      </c>
      <c r="B219" s="54" t="s">
        <v>1459</v>
      </c>
    </row>
    <row r="220" ht="12.75" customHeight="1">
      <c r="A220" s="112" t="s">
        <v>1460</v>
      </c>
      <c r="B220" s="54" t="s">
        <v>1461</v>
      </c>
    </row>
    <row r="221" ht="12.75" customHeight="1">
      <c r="A221" s="112" t="s">
        <v>1462</v>
      </c>
      <c r="B221" s="54" t="s">
        <v>1463</v>
      </c>
    </row>
    <row r="222" ht="12.75" customHeight="1">
      <c r="A222" s="112" t="s">
        <v>1464</v>
      </c>
      <c r="B222" s="54" t="s">
        <v>1168</v>
      </c>
    </row>
    <row r="223" ht="12.75" customHeight="1">
      <c r="A223" s="112" t="s">
        <v>1465</v>
      </c>
      <c r="B223" s="54" t="s">
        <v>1467</v>
      </c>
    </row>
    <row r="224" ht="12.75" customHeight="1">
      <c r="A224" s="112" t="s">
        <v>1469</v>
      </c>
      <c r="B224" s="54" t="s">
        <v>1471</v>
      </c>
    </row>
    <row r="225" ht="12.75" customHeight="1">
      <c r="A225" s="112" t="s">
        <v>1472</v>
      </c>
      <c r="B225" s="54" t="s">
        <v>1473</v>
      </c>
    </row>
    <row r="226" ht="12.75" customHeight="1">
      <c r="A226" s="112" t="s">
        <v>1474</v>
      </c>
      <c r="B226" s="54" t="s">
        <v>1475</v>
      </c>
    </row>
    <row r="227" ht="12.75" customHeight="1">
      <c r="A227" s="112" t="s">
        <v>1476</v>
      </c>
      <c r="B227" s="54" t="s">
        <v>1477</v>
      </c>
    </row>
    <row r="228" ht="12.75" customHeight="1">
      <c r="A228" s="112" t="s">
        <v>1478</v>
      </c>
      <c r="B228" s="54" t="s">
        <v>1479</v>
      </c>
    </row>
    <row r="229" ht="12.75" customHeight="1">
      <c r="A229" s="112" t="s">
        <v>1481</v>
      </c>
      <c r="B229" s="54" t="s">
        <v>1482</v>
      </c>
    </row>
    <row r="230" ht="12.75" customHeight="1">
      <c r="A230" s="112" t="s">
        <v>1483</v>
      </c>
      <c r="B230" s="54" t="s">
        <v>1484</v>
      </c>
    </row>
    <row r="231" ht="12.75" customHeight="1">
      <c r="A231" s="112" t="s">
        <v>1485</v>
      </c>
      <c r="B231" s="54" t="s">
        <v>1486</v>
      </c>
    </row>
    <row r="232" ht="12.75" customHeight="1">
      <c r="A232" s="112" t="s">
        <v>1487</v>
      </c>
      <c r="B232" s="54" t="s">
        <v>443</v>
      </c>
    </row>
    <row r="233" ht="12.75" customHeight="1">
      <c r="A233" s="112" t="s">
        <v>1488</v>
      </c>
      <c r="B233" s="54" t="s">
        <v>995</v>
      </c>
    </row>
    <row r="234" ht="12.75" customHeight="1">
      <c r="A234" s="112" t="s">
        <v>1489</v>
      </c>
      <c r="B234" s="54" t="s">
        <v>1490</v>
      </c>
    </row>
    <row r="235" ht="12.75" customHeight="1">
      <c r="A235" s="112" t="s">
        <v>1491</v>
      </c>
      <c r="B235" s="54" t="s">
        <v>1492</v>
      </c>
    </row>
    <row r="236" ht="12.75" customHeight="1">
      <c r="A236" s="112" t="s">
        <v>1493</v>
      </c>
      <c r="B236" s="54" t="s">
        <v>1494</v>
      </c>
    </row>
    <row r="237" ht="12.75" customHeight="1">
      <c r="A237" s="112" t="s">
        <v>1495</v>
      </c>
      <c r="B237" s="54" t="s">
        <v>1496</v>
      </c>
    </row>
    <row r="238" ht="12.75" customHeight="1">
      <c r="A238" s="112" t="s">
        <v>1497</v>
      </c>
      <c r="B238" s="54" t="s">
        <v>1168</v>
      </c>
    </row>
    <row r="239" ht="12.75" customHeight="1">
      <c r="A239" s="112" t="s">
        <v>1498</v>
      </c>
      <c r="B239" s="54" t="s">
        <v>1499</v>
      </c>
    </row>
    <row r="240" ht="12.75" customHeight="1">
      <c r="A240" s="112" t="s">
        <v>1500</v>
      </c>
      <c r="B240" s="54" t="s">
        <v>1501</v>
      </c>
    </row>
    <row r="241" ht="12.75" customHeight="1">
      <c r="A241" s="112" t="s">
        <v>1502</v>
      </c>
      <c r="B241" s="54" t="s">
        <v>1503</v>
      </c>
    </row>
    <row r="242" ht="12.75" customHeight="1">
      <c r="A242" s="112" t="s">
        <v>1504</v>
      </c>
      <c r="B242" s="54" t="s">
        <v>1076</v>
      </c>
    </row>
    <row r="243" ht="12.75" customHeight="1">
      <c r="A243" s="112" t="s">
        <v>1505</v>
      </c>
      <c r="B243" s="54" t="s">
        <v>1506</v>
      </c>
    </row>
    <row r="244" ht="12.75" customHeight="1">
      <c r="A244" s="112" t="s">
        <v>1507</v>
      </c>
      <c r="B244" s="54" t="s">
        <v>1508</v>
      </c>
    </row>
    <row r="245" ht="12.75" customHeight="1">
      <c r="A245" s="112" t="s">
        <v>1509</v>
      </c>
      <c r="B245" s="54" t="s">
        <v>1510</v>
      </c>
    </row>
    <row r="246" ht="12.75" customHeight="1">
      <c r="A246" s="112" t="s">
        <v>1513</v>
      </c>
      <c r="B246" s="54" t="s">
        <v>1515</v>
      </c>
    </row>
    <row r="247" ht="12.75" customHeight="1">
      <c r="A247" s="112" t="s">
        <v>1516</v>
      </c>
      <c r="B247" s="54" t="s">
        <v>1517</v>
      </c>
    </row>
    <row r="248" ht="12.75" customHeight="1">
      <c r="A248" s="112" t="s">
        <v>1518</v>
      </c>
      <c r="B248" s="54" t="s">
        <v>1519</v>
      </c>
    </row>
    <row r="249" ht="12.75" customHeight="1">
      <c r="A249" s="112" t="s">
        <v>1520</v>
      </c>
      <c r="B249" s="54" t="s">
        <v>1521</v>
      </c>
    </row>
    <row r="250" ht="12.75" customHeight="1">
      <c r="A250" s="112" t="s">
        <v>1523</v>
      </c>
      <c r="B250" s="54" t="s">
        <v>1524</v>
      </c>
    </row>
    <row r="251" ht="12.75" customHeight="1">
      <c r="A251" s="112" t="s">
        <v>1525</v>
      </c>
      <c r="B251" s="54" t="s">
        <v>771</v>
      </c>
    </row>
    <row r="252" ht="12.75" customHeight="1">
      <c r="A252" s="112" t="s">
        <v>1526</v>
      </c>
      <c r="B252" s="54" t="s">
        <v>1527</v>
      </c>
    </row>
    <row r="253" ht="12.75" customHeight="1">
      <c r="A253" s="112" t="s">
        <v>1529</v>
      </c>
      <c r="B253" s="54" t="s">
        <v>1530</v>
      </c>
    </row>
    <row r="254" ht="12.75" customHeight="1">
      <c r="A254" s="112" t="s">
        <v>1531</v>
      </c>
      <c r="B254" s="54" t="s">
        <v>1531</v>
      </c>
    </row>
    <row r="255" ht="12.75" customHeight="1">
      <c r="A255" s="112" t="s">
        <v>1532</v>
      </c>
      <c r="B255" s="54" t="s">
        <v>1533</v>
      </c>
    </row>
    <row r="256" ht="12.75" customHeight="1">
      <c r="A256" s="112" t="s">
        <v>1534</v>
      </c>
      <c r="B256" s="54" t="s">
        <v>1535</v>
      </c>
    </row>
    <row r="257" ht="12.75" customHeight="1">
      <c r="A257" s="112" t="s">
        <v>1536</v>
      </c>
      <c r="B257" s="54" t="s">
        <v>1537</v>
      </c>
    </row>
    <row r="258" ht="12.75" customHeight="1">
      <c r="A258" s="112" t="s">
        <v>1538</v>
      </c>
      <c r="B258" s="54" t="s">
        <v>1539</v>
      </c>
    </row>
    <row r="259" ht="12.75" customHeight="1">
      <c r="A259" s="112" t="s">
        <v>1540</v>
      </c>
      <c r="B259" s="2" t="s">
        <v>1541</v>
      </c>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112" t="s">
        <v>1542</v>
      </c>
      <c r="B260" s="54" t="s">
        <v>1543</v>
      </c>
    </row>
    <row r="261" ht="12.75" customHeight="1">
      <c r="A261" s="112" t="s">
        <v>1544</v>
      </c>
      <c r="B261" s="54" t="s">
        <v>1545</v>
      </c>
    </row>
    <row r="262" ht="12.75" customHeight="1">
      <c r="A262" s="112" t="s">
        <v>1546</v>
      </c>
      <c r="B262" s="54" t="s">
        <v>1547</v>
      </c>
    </row>
    <row r="263" ht="12.75" customHeight="1">
      <c r="A263" s="112" t="s">
        <v>1548</v>
      </c>
      <c r="B263" s="54" t="s">
        <v>1549</v>
      </c>
    </row>
    <row r="264" ht="12.75" customHeight="1">
      <c r="A264" s="112" t="s">
        <v>1550</v>
      </c>
      <c r="B264" s="54" t="s">
        <v>1551</v>
      </c>
    </row>
    <row r="265" ht="12.75" customHeight="1">
      <c r="A265" s="112" t="s">
        <v>1552</v>
      </c>
      <c r="B265" s="54" t="s">
        <v>1553</v>
      </c>
    </row>
    <row r="266" ht="12.75" customHeight="1">
      <c r="A266" s="112" t="s">
        <v>1554</v>
      </c>
      <c r="B266" s="54" t="s">
        <v>1555</v>
      </c>
    </row>
    <row r="267" ht="12.75" customHeight="1">
      <c r="A267" s="112" t="s">
        <v>1556</v>
      </c>
      <c r="B267" s="54" t="s">
        <v>1168</v>
      </c>
    </row>
    <row r="268" ht="12.75" customHeight="1">
      <c r="A268" s="112" t="s">
        <v>1557</v>
      </c>
      <c r="B268" s="54" t="s">
        <v>1558</v>
      </c>
    </row>
    <row r="269" ht="12.75" customHeight="1">
      <c r="A269" s="112" t="s">
        <v>1559</v>
      </c>
      <c r="B269" s="54" t="s">
        <v>1560</v>
      </c>
    </row>
    <row r="270" ht="12.75" customHeight="1">
      <c r="A270" s="112" t="s">
        <v>1561</v>
      </c>
      <c r="B270" s="54" t="s">
        <v>1562</v>
      </c>
    </row>
    <row r="271" ht="12.75" customHeight="1">
      <c r="A271" s="112" t="s">
        <v>1563</v>
      </c>
      <c r="B271" s="54" t="s">
        <v>1564</v>
      </c>
    </row>
    <row r="272" ht="12.75" customHeight="1">
      <c r="A272" s="112" t="s">
        <v>1565</v>
      </c>
      <c r="B272" s="54" t="s">
        <v>1566</v>
      </c>
    </row>
    <row r="273" ht="12.75" customHeight="1">
      <c r="A273" s="112" t="s">
        <v>1567</v>
      </c>
      <c r="B273" s="54" t="s">
        <v>1568</v>
      </c>
    </row>
    <row r="274" ht="12.75" customHeight="1">
      <c r="A274" s="112" t="s">
        <v>1569</v>
      </c>
      <c r="B274" s="54" t="s">
        <v>1570</v>
      </c>
    </row>
    <row r="275" ht="12.75" customHeight="1">
      <c r="A275" s="112" t="s">
        <v>1571</v>
      </c>
      <c r="B275" s="54" t="s">
        <v>1572</v>
      </c>
    </row>
    <row r="276" ht="12.75" customHeight="1">
      <c r="A276" s="112" t="s">
        <v>1573</v>
      </c>
      <c r="B276" s="54" t="s">
        <v>1574</v>
      </c>
    </row>
    <row r="277" ht="12.75" customHeight="1">
      <c r="A277" s="112" t="s">
        <v>1575</v>
      </c>
      <c r="B277" s="54" t="s">
        <v>1576</v>
      </c>
    </row>
    <row r="278" ht="12.75" customHeight="1">
      <c r="A278" s="112" t="s">
        <v>1577</v>
      </c>
      <c r="B278" s="54" t="s">
        <v>1578</v>
      </c>
    </row>
    <row r="279" ht="12.75" customHeight="1">
      <c r="A279" s="112" t="s">
        <v>1579</v>
      </c>
      <c r="B279" s="54" t="s">
        <v>1580</v>
      </c>
    </row>
    <row r="280" ht="12.75" customHeight="1">
      <c r="A280" s="112" t="s">
        <v>1582</v>
      </c>
      <c r="B280" s="54" t="s">
        <v>1583</v>
      </c>
    </row>
    <row r="281" ht="12.75" customHeight="1">
      <c r="A281" s="112" t="s">
        <v>1584</v>
      </c>
      <c r="B281" s="54" t="s">
        <v>1585</v>
      </c>
    </row>
    <row r="282" ht="12.75" customHeight="1">
      <c r="A282" s="112" t="s">
        <v>1586</v>
      </c>
      <c r="B282" s="54" t="s">
        <v>1587</v>
      </c>
    </row>
    <row r="283" ht="12.75" customHeight="1">
      <c r="A283" s="112" t="s">
        <v>1588</v>
      </c>
      <c r="B283" s="54" t="s">
        <v>1589</v>
      </c>
    </row>
    <row r="284" ht="12.75" customHeight="1">
      <c r="A284" s="112" t="s">
        <v>1590</v>
      </c>
      <c r="B284" s="54" t="s">
        <v>1591</v>
      </c>
    </row>
    <row r="285" ht="12.75" customHeight="1">
      <c r="A285" s="112" t="s">
        <v>1592</v>
      </c>
      <c r="B285" s="54" t="s">
        <v>1593</v>
      </c>
    </row>
    <row r="286" ht="12.75" customHeight="1">
      <c r="A286" s="112" t="s">
        <v>1594</v>
      </c>
      <c r="B286" s="54" t="s">
        <v>1595</v>
      </c>
    </row>
    <row r="287" ht="12.75" customHeight="1">
      <c r="A287" s="112" t="s">
        <v>1596</v>
      </c>
      <c r="B287" s="54" t="s">
        <v>1597</v>
      </c>
    </row>
    <row r="288" ht="12.75" customHeight="1">
      <c r="A288" s="112" t="s">
        <v>1599</v>
      </c>
      <c r="B288" s="54" t="s">
        <v>1601</v>
      </c>
    </row>
    <row r="289" ht="12.75" customHeight="1">
      <c r="A289" s="112" t="s">
        <v>1603</v>
      </c>
      <c r="B289" s="54" t="s">
        <v>1604</v>
      </c>
    </row>
    <row r="290" ht="12.75" customHeight="1">
      <c r="A290" s="112" t="s">
        <v>1605</v>
      </c>
      <c r="B290" s="124" t="s">
        <v>1609</v>
      </c>
    </row>
    <row r="291" ht="12.75" customHeight="1">
      <c r="A291" s="112" t="s">
        <v>1612</v>
      </c>
      <c r="B291" s="54" t="s">
        <v>1613</v>
      </c>
    </row>
    <row r="292" ht="12.75" customHeight="1">
      <c r="A292" s="112" t="s">
        <v>1614</v>
      </c>
      <c r="B292" s="54" t="s">
        <v>1615</v>
      </c>
    </row>
    <row r="293" ht="12.75" customHeight="1">
      <c r="A293" s="112" t="s">
        <v>1617</v>
      </c>
      <c r="B293" s="54" t="s">
        <v>1618</v>
      </c>
    </row>
    <row r="294" ht="12.75" customHeight="1">
      <c r="A294" s="112" t="s">
        <v>1619</v>
      </c>
      <c r="B294" s="54" t="s">
        <v>1620</v>
      </c>
    </row>
    <row r="295" ht="12.75" customHeight="1">
      <c r="A295" s="112" t="s">
        <v>1622</v>
      </c>
      <c r="B295" s="54" t="s">
        <v>1624</v>
      </c>
    </row>
    <row r="296" ht="12.75" customHeight="1">
      <c r="A296" s="112" t="s">
        <v>1626</v>
      </c>
      <c r="B296" s="54" t="s">
        <v>1628</v>
      </c>
    </row>
    <row r="297" ht="12.75" customHeight="1">
      <c r="A297" s="112" t="s">
        <v>786</v>
      </c>
      <c r="B297" s="54" t="s">
        <v>1630</v>
      </c>
    </row>
    <row r="298" ht="12.75" customHeight="1">
      <c r="A298" s="112" t="s">
        <v>1631</v>
      </c>
      <c r="B298" s="54" t="s">
        <v>1632</v>
      </c>
    </row>
    <row r="299" ht="12.75" customHeight="1">
      <c r="A299" s="112" t="s">
        <v>1633</v>
      </c>
      <c r="B299" s="54" t="s">
        <v>1168</v>
      </c>
    </row>
    <row r="300" ht="12.75" customHeight="1">
      <c r="A300" s="112" t="s">
        <v>1634</v>
      </c>
      <c r="B300" s="54" t="s">
        <v>1635</v>
      </c>
    </row>
    <row r="301" ht="12.75" customHeight="1">
      <c r="A301" s="112" t="s">
        <v>1637</v>
      </c>
      <c r="B301" s="54" t="s">
        <v>1639</v>
      </c>
    </row>
    <row r="302" ht="12.75" customHeight="1">
      <c r="A302" s="112" t="s">
        <v>1641</v>
      </c>
      <c r="B302" s="54" t="s">
        <v>1643</v>
      </c>
    </row>
    <row r="303" ht="12.75" customHeight="1">
      <c r="A303" s="112" t="s">
        <v>1644</v>
      </c>
      <c r="B303" s="54" t="s">
        <v>1645</v>
      </c>
    </row>
    <row r="304" ht="12.75" customHeight="1">
      <c r="A304" s="112" t="s">
        <v>1646</v>
      </c>
      <c r="B304" s="54" t="s">
        <v>986</v>
      </c>
    </row>
    <row r="305" ht="12.75" customHeight="1">
      <c r="A305" s="112" t="s">
        <v>1648</v>
      </c>
      <c r="B305" s="54" t="s">
        <v>1649</v>
      </c>
    </row>
    <row r="306" ht="12.75" customHeight="1">
      <c r="A306" s="112" t="s">
        <v>1650</v>
      </c>
      <c r="B306" s="54" t="s">
        <v>1651</v>
      </c>
    </row>
    <row r="307" ht="12.75" customHeight="1">
      <c r="A307" s="112" t="s">
        <v>1652</v>
      </c>
      <c r="B307" s="54" t="s">
        <v>1653</v>
      </c>
    </row>
    <row r="308" ht="12.75" customHeight="1">
      <c r="A308" s="112" t="s">
        <v>1654</v>
      </c>
      <c r="B308" s="54" t="s">
        <v>1655</v>
      </c>
    </row>
    <row r="309" ht="12.75" customHeight="1">
      <c r="A309" s="112" t="s">
        <v>1656</v>
      </c>
      <c r="B309" s="54" t="s">
        <v>1658</v>
      </c>
    </row>
    <row r="310" ht="12.75" customHeight="1">
      <c r="A310" s="112" t="s">
        <v>1660</v>
      </c>
      <c r="B310" s="54" t="s">
        <v>1662</v>
      </c>
    </row>
    <row r="311" ht="12.75" customHeight="1">
      <c r="A311" s="112" t="s">
        <v>1663</v>
      </c>
      <c r="B311" s="54" t="s">
        <v>1664</v>
      </c>
    </row>
    <row r="312" ht="12.75" customHeight="1">
      <c r="A312" s="112" t="s">
        <v>1665</v>
      </c>
      <c r="B312" s="54" t="s">
        <v>1667</v>
      </c>
    </row>
    <row r="313" ht="12.75" customHeight="1">
      <c r="A313" s="112" t="s">
        <v>1669</v>
      </c>
      <c r="B313" s="54" t="s">
        <v>1671</v>
      </c>
    </row>
    <row r="314" ht="12.75" customHeight="1">
      <c r="A314" s="112" t="s">
        <v>1672</v>
      </c>
      <c r="B314" s="54" t="s">
        <v>1673</v>
      </c>
    </row>
    <row r="315" ht="12.75" customHeight="1">
      <c r="A315" s="112" t="s">
        <v>1675</v>
      </c>
      <c r="B315" s="54" t="s">
        <v>1677</v>
      </c>
    </row>
    <row r="316" ht="12.75" customHeight="1">
      <c r="A316" s="112" t="s">
        <v>1678</v>
      </c>
      <c r="B316" s="54" t="s">
        <v>1680</v>
      </c>
    </row>
    <row r="317" ht="12.75" customHeight="1">
      <c r="A317" s="112" t="s">
        <v>1681</v>
      </c>
      <c r="B317" s="54" t="s">
        <v>1168</v>
      </c>
    </row>
    <row r="318" ht="12.75" customHeight="1">
      <c r="A318" s="112" t="s">
        <v>1682</v>
      </c>
      <c r="B318" s="54" t="s">
        <v>1684</v>
      </c>
    </row>
    <row r="319" ht="12.75" customHeight="1">
      <c r="A319" s="112" t="s">
        <v>1685</v>
      </c>
      <c r="B319" s="54" t="s">
        <v>1686</v>
      </c>
    </row>
    <row r="320" ht="12.75" customHeight="1">
      <c r="A320" s="112" t="s">
        <v>1687</v>
      </c>
      <c r="B320" s="54" t="s">
        <v>1688</v>
      </c>
    </row>
    <row r="321" ht="12.75" customHeight="1">
      <c r="A321" s="112" t="s">
        <v>1690</v>
      </c>
      <c r="B321" s="54" t="s">
        <v>1691</v>
      </c>
    </row>
    <row r="322" ht="12.75" customHeight="1">
      <c r="A322" s="112" t="s">
        <v>1693</v>
      </c>
      <c r="B322" s="54" t="s">
        <v>1432</v>
      </c>
    </row>
    <row r="323" ht="12.75" customHeight="1">
      <c r="A323" s="112" t="s">
        <v>1694</v>
      </c>
      <c r="B323" s="54" t="s">
        <v>772</v>
      </c>
    </row>
    <row r="324" ht="12.75" customHeight="1">
      <c r="A324" s="112" t="s">
        <v>1695</v>
      </c>
      <c r="B324" s="54" t="s">
        <v>773</v>
      </c>
    </row>
    <row r="325" ht="12.75" customHeight="1">
      <c r="A325" s="112" t="s">
        <v>1697</v>
      </c>
      <c r="B325" s="54" t="s">
        <v>1699</v>
      </c>
    </row>
    <row r="326" ht="12.75" customHeight="1">
      <c r="A326" s="112" t="s">
        <v>1700</v>
      </c>
      <c r="B326" s="54" t="s">
        <v>1701</v>
      </c>
    </row>
    <row r="327" ht="12.75" customHeight="1">
      <c r="A327" s="112" t="s">
        <v>1702</v>
      </c>
      <c r="B327" s="54" t="s">
        <v>1703</v>
      </c>
    </row>
    <row r="328" ht="12.75" customHeight="1">
      <c r="A328" s="112" t="s">
        <v>1704</v>
      </c>
      <c r="B328" s="54" t="s">
        <v>1705</v>
      </c>
    </row>
    <row r="329" ht="12.75" customHeight="1">
      <c r="A329" s="112" t="s">
        <v>1706</v>
      </c>
      <c r="B329" s="54" t="s">
        <v>1707</v>
      </c>
    </row>
    <row r="330" ht="12.75" customHeight="1">
      <c r="A330" s="112" t="s">
        <v>1708</v>
      </c>
      <c r="B330" s="54" t="s">
        <v>1709</v>
      </c>
    </row>
    <row r="331" ht="12.75" customHeight="1">
      <c r="A331" s="112" t="s">
        <v>1710</v>
      </c>
      <c r="B331" s="54" t="s">
        <v>1711</v>
      </c>
    </row>
    <row r="332" ht="12.75" customHeight="1">
      <c r="A332" s="112" t="s">
        <v>1713</v>
      </c>
      <c r="B332" s="54" t="s">
        <v>1714</v>
      </c>
    </row>
    <row r="333" ht="12.75" customHeight="1">
      <c r="A333" s="112" t="s">
        <v>1715</v>
      </c>
      <c r="B333" s="54" t="s">
        <v>1716</v>
      </c>
    </row>
    <row r="334" ht="12.75" customHeight="1">
      <c r="A334" s="112" t="s">
        <v>1717</v>
      </c>
      <c r="B334" s="54" t="s">
        <v>1719</v>
      </c>
    </row>
    <row r="335" ht="12.75" customHeight="1">
      <c r="A335" s="112" t="s">
        <v>1720</v>
      </c>
      <c r="B335" s="54" t="s">
        <v>1721</v>
      </c>
    </row>
    <row r="336" ht="12.75" customHeight="1">
      <c r="A336" s="112" t="s">
        <v>1722</v>
      </c>
      <c r="B336" s="54" t="s">
        <v>1723</v>
      </c>
    </row>
    <row r="337" ht="12.75" customHeight="1">
      <c r="A337" s="112" t="s">
        <v>1724</v>
      </c>
      <c r="B337" s="54" t="s">
        <v>1725</v>
      </c>
    </row>
    <row r="338" ht="12.75" customHeight="1">
      <c r="A338" s="112" t="s">
        <v>1726</v>
      </c>
      <c r="B338" s="54" t="s">
        <v>1727</v>
      </c>
    </row>
    <row r="339" ht="12.75" customHeight="1">
      <c r="A339" s="112" t="s">
        <v>1728</v>
      </c>
      <c r="B339" s="54" t="s">
        <v>1729</v>
      </c>
    </row>
    <row r="340" ht="12.75" customHeight="1">
      <c r="A340" s="112" t="s">
        <v>1730</v>
      </c>
      <c r="B340" s="54" t="s">
        <v>1731</v>
      </c>
    </row>
    <row r="341" ht="12.75" customHeight="1">
      <c r="A341" s="112" t="s">
        <v>1732</v>
      </c>
      <c r="B341" s="54" t="s">
        <v>1733</v>
      </c>
    </row>
    <row r="342" ht="12.75" customHeight="1">
      <c r="A342" s="112" t="s">
        <v>1735</v>
      </c>
      <c r="B342" s="54" t="s">
        <v>1737</v>
      </c>
    </row>
    <row r="343" ht="12.75" customHeight="1">
      <c r="A343" s="112" t="s">
        <v>1739</v>
      </c>
      <c r="B343" s="54" t="s">
        <v>1740</v>
      </c>
    </row>
    <row r="344" ht="12.75" customHeight="1">
      <c r="A344" s="112" t="s">
        <v>1741</v>
      </c>
      <c r="B344" s="54" t="s">
        <v>1743</v>
      </c>
    </row>
    <row r="345" ht="12.75" customHeight="1">
      <c r="A345" s="112" t="s">
        <v>1744</v>
      </c>
      <c r="B345" s="54" t="s">
        <v>1746</v>
      </c>
    </row>
    <row r="346" ht="12.75" customHeight="1">
      <c r="A346" s="112" t="s">
        <v>1747</v>
      </c>
      <c r="B346" s="2" t="s">
        <v>293</v>
      </c>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112" t="s">
        <v>1751</v>
      </c>
      <c r="B347" s="54" t="s">
        <v>1753</v>
      </c>
    </row>
    <row r="348" ht="12.75" customHeight="1">
      <c r="A348" s="112" t="s">
        <v>1755</v>
      </c>
      <c r="B348" s="54" t="s">
        <v>411</v>
      </c>
    </row>
    <row r="349" ht="12.75" customHeight="1">
      <c r="A349" s="112" t="s">
        <v>1758</v>
      </c>
      <c r="B349" s="54" t="s">
        <v>1759</v>
      </c>
    </row>
    <row r="350" ht="12.75" customHeight="1">
      <c r="A350" s="112" t="s">
        <v>1760</v>
      </c>
      <c r="B350" s="54" t="s">
        <v>1762</v>
      </c>
    </row>
    <row r="351" ht="12.75" customHeight="1">
      <c r="A351" s="112" t="s">
        <v>1763</v>
      </c>
      <c r="B351" s="54" t="s">
        <v>1764</v>
      </c>
    </row>
    <row r="352" ht="12.75" customHeight="1">
      <c r="A352" s="112" t="s">
        <v>1766</v>
      </c>
      <c r="B352" s="54" t="s">
        <v>1768</v>
      </c>
    </row>
    <row r="353" ht="12.75" customHeight="1">
      <c r="A353" s="112" t="s">
        <v>1770</v>
      </c>
      <c r="B353" s="54" t="s">
        <v>774</v>
      </c>
    </row>
    <row r="354" ht="12.75" customHeight="1">
      <c r="A354" s="112" t="s">
        <v>1771</v>
      </c>
      <c r="B354" s="54" t="s">
        <v>1772</v>
      </c>
    </row>
    <row r="355" ht="12.75" customHeight="1">
      <c r="A355" s="112" t="s">
        <v>1773</v>
      </c>
      <c r="B355" s="54" t="s">
        <v>1774</v>
      </c>
    </row>
    <row r="356" ht="12.75" customHeight="1">
      <c r="A356" s="112" t="s">
        <v>1775</v>
      </c>
      <c r="B356" s="54" t="s">
        <v>1776</v>
      </c>
    </row>
    <row r="357" ht="12.75" customHeight="1">
      <c r="A357" s="112" t="s">
        <v>1777</v>
      </c>
      <c r="B357" s="54" t="s">
        <v>1778</v>
      </c>
    </row>
    <row r="358" ht="12.75" customHeight="1">
      <c r="A358" s="112" t="s">
        <v>1780</v>
      </c>
      <c r="B358" s="54" t="s">
        <v>405</v>
      </c>
    </row>
    <row r="359" ht="12.75" customHeight="1">
      <c r="A359" s="112" t="s">
        <v>1781</v>
      </c>
      <c r="B359" s="54" t="s">
        <v>1782</v>
      </c>
    </row>
    <row r="360" ht="12.75" customHeight="1">
      <c r="A360" s="112" t="s">
        <v>1784</v>
      </c>
      <c r="B360" s="54" t="s">
        <v>1785</v>
      </c>
    </row>
    <row r="361" ht="12.75" customHeight="1">
      <c r="A361" s="112" t="s">
        <v>1786</v>
      </c>
      <c r="B361" s="54" t="s">
        <v>1787</v>
      </c>
    </row>
    <row r="362" ht="12.75" customHeight="1">
      <c r="A362" s="112" t="s">
        <v>1788</v>
      </c>
      <c r="B362" s="54" t="s">
        <v>1789</v>
      </c>
    </row>
    <row r="363" ht="12.75" customHeight="1">
      <c r="A363" s="112" t="s">
        <v>1790</v>
      </c>
      <c r="B363" s="54" t="s">
        <v>1791</v>
      </c>
    </row>
    <row r="364" ht="12.75" customHeight="1">
      <c r="A364" s="112" t="s">
        <v>1792</v>
      </c>
      <c r="B364" s="54" t="s">
        <v>1793</v>
      </c>
    </row>
    <row r="365" ht="12.75" customHeight="1">
      <c r="A365" s="112" t="s">
        <v>1794</v>
      </c>
      <c r="B365" s="54" t="s">
        <v>1795</v>
      </c>
    </row>
    <row r="366" ht="12.75" customHeight="1">
      <c r="A366" s="112" t="s">
        <v>1796</v>
      </c>
      <c r="B366" s="54" t="s">
        <v>1797</v>
      </c>
    </row>
    <row r="367" ht="12.75" customHeight="1">
      <c r="A367" s="112" t="s">
        <v>1798</v>
      </c>
      <c r="B367" s="54" t="s">
        <v>403</v>
      </c>
    </row>
    <row r="368" ht="12.75" customHeight="1">
      <c r="A368" s="112" t="s">
        <v>1799</v>
      </c>
      <c r="B368" s="54" t="s">
        <v>1800</v>
      </c>
    </row>
    <row r="369" ht="12.75" customHeight="1">
      <c r="A369" s="112" t="s">
        <v>1801</v>
      </c>
      <c r="B369" s="54" t="s">
        <v>1802</v>
      </c>
    </row>
    <row r="370" ht="12.75" customHeight="1">
      <c r="A370" s="112" t="s">
        <v>1803</v>
      </c>
      <c r="B370" s="54" t="s">
        <v>1804</v>
      </c>
    </row>
    <row r="371" ht="12.75" customHeight="1">
      <c r="A371" s="112" t="s">
        <v>1805</v>
      </c>
      <c r="B371" s="54" t="s">
        <v>1806</v>
      </c>
    </row>
    <row r="372" ht="12.75" customHeight="1">
      <c r="A372" s="112" t="s">
        <v>1807</v>
      </c>
      <c r="B372" s="54" t="s">
        <v>1808</v>
      </c>
    </row>
    <row r="373" ht="12.75" customHeight="1">
      <c r="A373" s="112" t="s">
        <v>1809</v>
      </c>
      <c r="B373" s="54" t="s">
        <v>1810</v>
      </c>
    </row>
    <row r="374" ht="12.75" customHeight="1">
      <c r="A374" s="112" t="s">
        <v>1811</v>
      </c>
      <c r="B374" s="54" t="s">
        <v>1812</v>
      </c>
    </row>
    <row r="375" ht="12.75" customHeight="1">
      <c r="A375" s="112" t="s">
        <v>1813</v>
      </c>
      <c r="B375" s="54" t="s">
        <v>1814</v>
      </c>
    </row>
    <row r="376" ht="12.75" customHeight="1">
      <c r="A376" s="112" t="s">
        <v>1815</v>
      </c>
      <c r="B376" s="54" t="s">
        <v>1816</v>
      </c>
    </row>
    <row r="377" ht="12.75" customHeight="1">
      <c r="A377" s="112" t="s">
        <v>1817</v>
      </c>
      <c r="B377" s="54" t="s">
        <v>1818</v>
      </c>
    </row>
    <row r="378" ht="12.75" customHeight="1">
      <c r="A378" s="112" t="s">
        <v>1819</v>
      </c>
      <c r="B378" s="54" t="s">
        <v>1820</v>
      </c>
    </row>
    <row r="379" ht="12.75" customHeight="1">
      <c r="A379" s="112" t="s">
        <v>1821</v>
      </c>
      <c r="B379" s="54" t="s">
        <v>1822</v>
      </c>
    </row>
    <row r="380" ht="12.75" customHeight="1">
      <c r="A380" s="112" t="s">
        <v>1823</v>
      </c>
      <c r="B380" s="54" t="s">
        <v>1824</v>
      </c>
    </row>
    <row r="381" ht="12.75" customHeight="1">
      <c r="A381" s="112" t="s">
        <v>1825</v>
      </c>
      <c r="B381" s="54" t="s">
        <v>1826</v>
      </c>
    </row>
    <row r="382" ht="12.75" customHeight="1">
      <c r="A382" s="112" t="s">
        <v>1827</v>
      </c>
      <c r="B382" s="54" t="s">
        <v>1828</v>
      </c>
    </row>
    <row r="383" ht="12.75" customHeight="1">
      <c r="A383" s="112" t="s">
        <v>1829</v>
      </c>
      <c r="B383" s="54" t="s">
        <v>1830</v>
      </c>
    </row>
    <row r="384" ht="12.75" customHeight="1">
      <c r="A384" s="112" t="s">
        <v>1831</v>
      </c>
      <c r="B384" s="54" t="s">
        <v>1638</v>
      </c>
    </row>
    <row r="385" ht="12.75" customHeight="1">
      <c r="A385" s="112"/>
      <c r="B385" s="54"/>
    </row>
    <row r="386" ht="12.75" customHeight="1">
      <c r="A386" s="112"/>
      <c r="B386" s="54"/>
    </row>
    <row r="387" ht="12.75" customHeight="1">
      <c r="A387" s="112"/>
      <c r="B387" s="54"/>
    </row>
    <row r="388" ht="12.75" customHeight="1">
      <c r="A388" s="112"/>
      <c r="B388" s="54"/>
    </row>
    <row r="389" ht="12.75" customHeight="1">
      <c r="A389" s="112"/>
      <c r="B389" s="54"/>
    </row>
    <row r="390" ht="12.75" customHeight="1">
      <c r="A390" s="112"/>
      <c r="B390" s="54"/>
    </row>
    <row r="391" ht="12.75" customHeight="1">
      <c r="A391" s="112"/>
      <c r="B391" s="54"/>
    </row>
    <row r="392" ht="12.75" customHeight="1">
      <c r="A392" s="112"/>
      <c r="B392" s="54"/>
    </row>
    <row r="393" ht="12.75" customHeight="1">
      <c r="A393" s="112"/>
      <c r="B393" s="54"/>
    </row>
    <row r="394" ht="12.75" customHeight="1">
      <c r="A394" s="112"/>
      <c r="B394" s="54"/>
    </row>
    <row r="395" ht="12.75" customHeight="1">
      <c r="A395" s="112"/>
      <c r="B395" s="54"/>
    </row>
    <row r="396" ht="12.75" customHeight="1">
      <c r="A396" s="112"/>
      <c r="B396" s="54"/>
    </row>
    <row r="397" ht="12.75" customHeight="1">
      <c r="A397" s="112"/>
      <c r="B397" s="54"/>
    </row>
    <row r="398" ht="12.75" customHeight="1">
      <c r="A398" s="112"/>
      <c r="B398" s="54"/>
    </row>
    <row r="399" ht="12.75" customHeight="1">
      <c r="A399" s="112"/>
      <c r="B399" s="54"/>
    </row>
    <row r="400" ht="12.75" customHeight="1">
      <c r="A400" s="112"/>
      <c r="B400" s="54"/>
    </row>
    <row r="401" ht="12.75" customHeight="1">
      <c r="A401" s="112"/>
      <c r="B401" s="54"/>
    </row>
    <row r="402" ht="12.75" customHeight="1">
      <c r="A402" s="112"/>
      <c r="B402" s="54"/>
    </row>
    <row r="403" ht="12.75" customHeight="1">
      <c r="A403" s="112"/>
      <c r="B403" s="54"/>
    </row>
    <row r="404" ht="12.75" customHeight="1">
      <c r="A404" s="112"/>
      <c r="B404" s="54"/>
    </row>
    <row r="405" ht="12.75" customHeight="1">
      <c r="A405" s="112"/>
      <c r="B405" s="54"/>
    </row>
    <row r="406" ht="12.75" customHeight="1">
      <c r="A406" s="112"/>
      <c r="B406" s="54"/>
    </row>
    <row r="407" ht="12.75" customHeight="1">
      <c r="A407" s="112"/>
      <c r="B407" s="54"/>
    </row>
    <row r="408" ht="12.75" customHeight="1">
      <c r="A408" s="112"/>
      <c r="B408" s="54"/>
    </row>
    <row r="409" ht="12.75" customHeight="1">
      <c r="A409" s="112"/>
      <c r="B409" s="54"/>
    </row>
    <row r="410" ht="12.75" customHeight="1">
      <c r="A410" s="112"/>
      <c r="B410" s="54"/>
    </row>
    <row r="411" ht="12.75" customHeight="1">
      <c r="A411" s="112"/>
      <c r="B411" s="54"/>
    </row>
    <row r="412" ht="12.75" customHeight="1">
      <c r="A412" s="112"/>
      <c r="B412" s="54"/>
    </row>
    <row r="413" ht="12.75" customHeight="1">
      <c r="A413" s="112"/>
      <c r="B413" s="54"/>
    </row>
    <row r="414" ht="12.75" customHeight="1">
      <c r="A414" s="112"/>
      <c r="B414" s="54"/>
    </row>
    <row r="415" ht="12.75" customHeight="1">
      <c r="A415" s="112"/>
      <c r="B415" s="54"/>
    </row>
    <row r="416" ht="12.75" customHeight="1">
      <c r="A416" s="112"/>
      <c r="B416" s="54"/>
    </row>
    <row r="417" ht="12.75" customHeight="1">
      <c r="A417" s="112"/>
      <c r="B417" s="54"/>
    </row>
    <row r="418" ht="12.75" customHeight="1">
      <c r="A418" s="112"/>
      <c r="B418" s="54"/>
    </row>
    <row r="419" ht="12.75" customHeight="1">
      <c r="A419" s="112"/>
      <c r="B419" s="54"/>
    </row>
    <row r="420" ht="12.75" customHeight="1">
      <c r="A420" s="112"/>
      <c r="B420" s="54"/>
    </row>
    <row r="421" ht="12.75" customHeight="1">
      <c r="A421" s="112"/>
      <c r="B421" s="54"/>
    </row>
    <row r="422" ht="12.75" customHeight="1">
      <c r="A422" s="112"/>
      <c r="B422" s="54"/>
    </row>
    <row r="423" ht="12.75" customHeight="1">
      <c r="A423" s="112"/>
      <c r="B423" s="54"/>
    </row>
    <row r="424" ht="12.75" customHeight="1">
      <c r="A424" s="112"/>
      <c r="B424" s="54"/>
    </row>
    <row r="425" ht="12.75" customHeight="1">
      <c r="A425" s="112"/>
      <c r="B425" s="54"/>
    </row>
    <row r="426" ht="12.75" customHeight="1">
      <c r="A426" s="112"/>
      <c r="B426" s="54"/>
    </row>
    <row r="427" ht="12.75" customHeight="1">
      <c r="A427" s="112"/>
      <c r="B427" s="54"/>
    </row>
    <row r="428" ht="12.75" customHeight="1">
      <c r="A428" s="112"/>
      <c r="B428" s="54"/>
    </row>
    <row r="429" ht="12.75" customHeight="1">
      <c r="A429" s="112"/>
      <c r="B429" s="54"/>
    </row>
    <row r="430" ht="12.75" customHeight="1">
      <c r="A430" s="112"/>
      <c r="B430" s="54"/>
    </row>
    <row r="431" ht="12.75" customHeight="1">
      <c r="A431" s="112"/>
      <c r="B431" s="54"/>
    </row>
    <row r="432" ht="12.75" customHeight="1">
      <c r="A432" s="112"/>
      <c r="B432" s="54"/>
    </row>
    <row r="433" ht="12.75" customHeight="1">
      <c r="A433" s="112"/>
      <c r="B433" s="54"/>
    </row>
    <row r="434" ht="12.75" customHeight="1">
      <c r="A434" s="112"/>
      <c r="B434" s="54"/>
    </row>
    <row r="435" ht="12.75" customHeight="1">
      <c r="A435" s="112"/>
      <c r="B435" s="54"/>
    </row>
    <row r="436" ht="12.75" customHeight="1">
      <c r="A436" s="112"/>
      <c r="B436" s="54"/>
    </row>
    <row r="437" ht="12.75" customHeight="1">
      <c r="A437" s="112"/>
      <c r="B437" s="54"/>
    </row>
    <row r="438" ht="12.75" customHeight="1">
      <c r="A438" s="112"/>
      <c r="B438" s="54"/>
    </row>
    <row r="439" ht="12.75" customHeight="1">
      <c r="A439" s="112"/>
      <c r="B439" s="54"/>
    </row>
    <row r="440" ht="12.75" customHeight="1">
      <c r="A440" s="112"/>
      <c r="B440" s="54"/>
    </row>
    <row r="441" ht="12.75" customHeight="1">
      <c r="A441" s="112"/>
      <c r="B441" s="54"/>
    </row>
    <row r="442" ht="12.75" customHeight="1">
      <c r="A442" s="112"/>
      <c r="B442" s="54"/>
    </row>
    <row r="443" ht="12.75" customHeight="1">
      <c r="A443" s="112"/>
      <c r="B443" s="54"/>
    </row>
    <row r="444" ht="12.75" customHeight="1">
      <c r="A444" s="112"/>
      <c r="B444" s="54"/>
    </row>
    <row r="445" ht="12.75" customHeight="1">
      <c r="A445" s="112"/>
      <c r="B445" s="54"/>
    </row>
    <row r="446" ht="12.75" customHeight="1">
      <c r="A446" s="112"/>
      <c r="B446" s="54"/>
    </row>
    <row r="447" ht="12.75" customHeight="1">
      <c r="A447" s="112"/>
      <c r="B447" s="54"/>
    </row>
    <row r="448" ht="12.75" customHeight="1">
      <c r="A448" s="112"/>
      <c r="B448" s="54"/>
    </row>
    <row r="449" ht="12.75" customHeight="1">
      <c r="A449" s="112"/>
      <c r="B449" s="54"/>
    </row>
    <row r="450" ht="12.75" customHeight="1">
      <c r="A450" s="112"/>
      <c r="B450" s="54"/>
    </row>
    <row r="451" ht="12.75" customHeight="1">
      <c r="A451" s="112"/>
      <c r="B451" s="54"/>
    </row>
    <row r="452" ht="12.75" customHeight="1">
      <c r="A452" s="112"/>
      <c r="B452" s="54"/>
    </row>
    <row r="453" ht="12.75" customHeight="1">
      <c r="A453" s="112"/>
      <c r="B453" s="54"/>
    </row>
    <row r="454" ht="12.75" customHeight="1">
      <c r="A454" s="112"/>
      <c r="B454" s="54"/>
    </row>
    <row r="455" ht="12.75" customHeight="1">
      <c r="A455" s="112"/>
      <c r="B455" s="54"/>
    </row>
    <row r="456" ht="12.75" customHeight="1">
      <c r="A456" s="112"/>
      <c r="B456" s="54"/>
    </row>
    <row r="457" ht="12.75" customHeight="1">
      <c r="A457" s="112"/>
      <c r="B457" s="54"/>
    </row>
    <row r="458" ht="12.75" customHeight="1">
      <c r="A458" s="112"/>
      <c r="B458" s="54"/>
    </row>
    <row r="459" ht="12.75" customHeight="1">
      <c r="A459" s="112"/>
      <c r="B459" s="54"/>
    </row>
    <row r="460" ht="12.75" customHeight="1">
      <c r="A460" s="112"/>
      <c r="B460" s="54"/>
    </row>
    <row r="461" ht="12.75" customHeight="1">
      <c r="A461" s="112"/>
      <c r="B461" s="54"/>
    </row>
    <row r="462" ht="12.75" customHeight="1">
      <c r="A462" s="112"/>
      <c r="B462" s="54"/>
    </row>
    <row r="463" ht="12.75" customHeight="1">
      <c r="A463" s="112"/>
      <c r="B463" s="54"/>
    </row>
    <row r="464" ht="12.75" customHeight="1">
      <c r="A464" s="112"/>
      <c r="B464" s="54"/>
    </row>
    <row r="465" ht="12.75" customHeight="1">
      <c r="A465" s="112"/>
      <c r="B465" s="54"/>
    </row>
    <row r="466" ht="12.75" customHeight="1">
      <c r="A466" s="112"/>
      <c r="B466" s="54"/>
    </row>
    <row r="467" ht="12.75" customHeight="1">
      <c r="A467" s="112"/>
      <c r="B467" s="54"/>
    </row>
    <row r="468" ht="12.75" customHeight="1">
      <c r="A468" s="112"/>
      <c r="B468" s="54"/>
    </row>
    <row r="469" ht="12.75" customHeight="1">
      <c r="A469" s="112"/>
      <c r="B469" s="54"/>
    </row>
    <row r="470" ht="12.75" customHeight="1">
      <c r="A470" s="112"/>
      <c r="B470" s="54"/>
    </row>
    <row r="471" ht="12.75" customHeight="1">
      <c r="A471" s="112"/>
      <c r="B471" s="54"/>
    </row>
    <row r="472" ht="12.75" customHeight="1">
      <c r="A472" s="112"/>
      <c r="B472" s="54"/>
    </row>
    <row r="473" ht="12.75" customHeight="1">
      <c r="A473" s="112"/>
      <c r="B473" s="54"/>
    </row>
    <row r="474" ht="12.75" customHeight="1">
      <c r="A474" s="112"/>
      <c r="B474" s="54"/>
    </row>
    <row r="475" ht="12.75" customHeight="1">
      <c r="A475" s="112"/>
      <c r="B475" s="54"/>
    </row>
    <row r="476" ht="12.75" customHeight="1">
      <c r="A476" s="112"/>
      <c r="B476" s="54"/>
    </row>
    <row r="477" ht="12.75" customHeight="1">
      <c r="A477" s="112"/>
      <c r="B477" s="54"/>
    </row>
    <row r="478" ht="12.75" customHeight="1">
      <c r="A478" s="112"/>
      <c r="B478" s="54"/>
    </row>
    <row r="479" ht="12.75" customHeight="1">
      <c r="A479" s="112"/>
      <c r="B479" s="54"/>
    </row>
    <row r="480" ht="12.75" customHeight="1">
      <c r="A480" s="112"/>
      <c r="B480" s="54"/>
    </row>
    <row r="481" ht="12.75" customHeight="1">
      <c r="A481" s="112"/>
      <c r="B481" s="54"/>
    </row>
    <row r="482" ht="12.75" customHeight="1">
      <c r="A482" s="112"/>
      <c r="B482" s="54"/>
    </row>
    <row r="483" ht="12.75" customHeight="1">
      <c r="A483" s="112"/>
      <c r="B483" s="54"/>
    </row>
    <row r="484" ht="12.75" customHeight="1">
      <c r="A484" s="112"/>
      <c r="B484" s="54"/>
    </row>
    <row r="485" ht="12.75" customHeight="1">
      <c r="A485" s="112"/>
      <c r="B485" s="54"/>
    </row>
    <row r="486" ht="12.75" customHeight="1">
      <c r="A486" s="112"/>
      <c r="B486" s="54"/>
    </row>
    <row r="487" ht="12.75" customHeight="1">
      <c r="A487" s="112"/>
      <c r="B487" s="54"/>
    </row>
    <row r="488" ht="12.75" customHeight="1">
      <c r="A488" s="112"/>
      <c r="B488" s="54"/>
    </row>
    <row r="489" ht="12.75" customHeight="1">
      <c r="A489" s="112"/>
      <c r="B489" s="54"/>
    </row>
    <row r="490" ht="12.75" customHeight="1">
      <c r="A490" s="112"/>
      <c r="B490" s="54"/>
    </row>
    <row r="491" ht="12.75" customHeight="1">
      <c r="A491" s="112"/>
      <c r="B491" s="54"/>
    </row>
    <row r="492" ht="12.75" customHeight="1">
      <c r="A492" s="112"/>
      <c r="B492" s="54"/>
    </row>
    <row r="493" ht="12.75" customHeight="1">
      <c r="A493" s="112"/>
      <c r="B493" s="54"/>
    </row>
    <row r="494" ht="12.75" customHeight="1">
      <c r="A494" s="112"/>
      <c r="B494" s="54"/>
    </row>
    <row r="495" ht="12.75" customHeight="1">
      <c r="A495" s="112"/>
      <c r="B495" s="54"/>
    </row>
    <row r="496" ht="12.75" customHeight="1">
      <c r="A496" s="112"/>
      <c r="B496" s="54"/>
    </row>
    <row r="497" ht="12.75" customHeight="1">
      <c r="A497" s="112"/>
      <c r="B497" s="54"/>
    </row>
    <row r="498" ht="12.75" customHeight="1">
      <c r="A498" s="112"/>
      <c r="B498" s="54"/>
    </row>
    <row r="499" ht="12.75" customHeight="1">
      <c r="A499" s="112"/>
      <c r="B499" s="54"/>
    </row>
    <row r="500" ht="12.75" customHeight="1">
      <c r="A500" s="112"/>
      <c r="B500" s="54"/>
    </row>
    <row r="501" ht="12.75" customHeight="1">
      <c r="A501" s="112"/>
      <c r="B501" s="54"/>
    </row>
    <row r="502" ht="12.75" customHeight="1">
      <c r="A502" s="112"/>
      <c r="B502" s="54"/>
    </row>
    <row r="503" ht="12.75" customHeight="1">
      <c r="A503" s="112"/>
      <c r="B503" s="54"/>
    </row>
    <row r="504" ht="12.75" customHeight="1">
      <c r="A504" s="112"/>
      <c r="B504" s="54"/>
    </row>
    <row r="505" ht="12.75" customHeight="1">
      <c r="A505" s="112"/>
      <c r="B505" s="54"/>
    </row>
    <row r="506" ht="12.75" customHeight="1">
      <c r="A506" s="112"/>
      <c r="B506" s="54"/>
    </row>
    <row r="507" ht="12.75" customHeight="1">
      <c r="A507" s="112"/>
      <c r="B507" s="54"/>
    </row>
    <row r="508" ht="12.75" customHeight="1">
      <c r="A508" s="112"/>
      <c r="B508" s="54"/>
    </row>
    <row r="509" ht="12.75" customHeight="1">
      <c r="A509" s="112"/>
      <c r="B509" s="54"/>
    </row>
    <row r="510" ht="12.75" customHeight="1">
      <c r="A510" s="112"/>
      <c r="B510" s="54"/>
    </row>
    <row r="511" ht="12.75" customHeight="1">
      <c r="A511" s="112"/>
      <c r="B511" s="54"/>
    </row>
    <row r="512" ht="12.75" customHeight="1">
      <c r="A512" s="112"/>
      <c r="B512" s="54"/>
    </row>
    <row r="513" ht="12.75" customHeight="1">
      <c r="A513" s="112"/>
      <c r="B513" s="54"/>
    </row>
    <row r="514" ht="12.75" customHeight="1">
      <c r="A514" s="112"/>
      <c r="B514" s="54"/>
    </row>
    <row r="515" ht="12.75" customHeight="1">
      <c r="A515" s="112"/>
      <c r="B515" s="54"/>
    </row>
    <row r="516" ht="12.75" customHeight="1">
      <c r="A516" s="112"/>
      <c r="B516" s="54"/>
    </row>
    <row r="517" ht="12.75" customHeight="1">
      <c r="A517" s="112"/>
      <c r="B517" s="54"/>
    </row>
    <row r="518" ht="12.75" customHeight="1">
      <c r="A518" s="112"/>
      <c r="B518" s="54"/>
    </row>
    <row r="519" ht="12.75" customHeight="1">
      <c r="A519" s="112"/>
      <c r="B519" s="54"/>
    </row>
    <row r="520" ht="12.75" customHeight="1">
      <c r="A520" s="112"/>
      <c r="B520" s="54"/>
    </row>
    <row r="521" ht="12.75" customHeight="1">
      <c r="A521" s="112"/>
      <c r="B521" s="54"/>
    </row>
    <row r="522" ht="12.75" customHeight="1">
      <c r="A522" s="112"/>
      <c r="B522" s="54"/>
    </row>
    <row r="523" ht="12.75" customHeight="1">
      <c r="A523" s="112"/>
      <c r="B523" s="54"/>
    </row>
    <row r="524" ht="12.75" customHeight="1">
      <c r="A524" s="112"/>
      <c r="B524" s="54"/>
    </row>
    <row r="525" ht="12.75" customHeight="1">
      <c r="A525" s="112"/>
      <c r="B525" s="54"/>
    </row>
    <row r="526" ht="12.75" customHeight="1">
      <c r="A526" s="112"/>
      <c r="B526" s="54"/>
    </row>
    <row r="527" ht="12.75" customHeight="1">
      <c r="A527" s="112"/>
      <c r="B527" s="54"/>
    </row>
    <row r="528" ht="12.75" customHeight="1">
      <c r="A528" s="112"/>
      <c r="B528" s="54"/>
    </row>
    <row r="529" ht="12.75" customHeight="1">
      <c r="A529" s="112"/>
      <c r="B529" s="54"/>
    </row>
    <row r="530" ht="12.75" customHeight="1">
      <c r="A530" s="112"/>
      <c r="B530" s="54"/>
    </row>
    <row r="531" ht="12.75" customHeight="1">
      <c r="A531" s="112"/>
      <c r="B531" s="54"/>
    </row>
    <row r="532" ht="12.75" customHeight="1">
      <c r="A532" s="112"/>
      <c r="B532" s="54"/>
    </row>
    <row r="533" ht="12.75" customHeight="1">
      <c r="A533" s="112"/>
      <c r="B533" s="54"/>
    </row>
    <row r="534" ht="12.75" customHeight="1">
      <c r="A534" s="112"/>
      <c r="B534" s="54"/>
    </row>
    <row r="535" ht="12.75" customHeight="1">
      <c r="A535" s="112"/>
      <c r="B535" s="54"/>
    </row>
    <row r="536" ht="12.75" customHeight="1">
      <c r="A536" s="112"/>
      <c r="B536" s="54"/>
    </row>
    <row r="537" ht="12.75" customHeight="1">
      <c r="A537" s="112"/>
      <c r="B537" s="54"/>
    </row>
    <row r="538" ht="12.75" customHeight="1">
      <c r="A538" s="112"/>
      <c r="B538" s="54"/>
    </row>
    <row r="539" ht="12.75" customHeight="1">
      <c r="A539" s="112"/>
      <c r="B539" s="54"/>
    </row>
    <row r="540" ht="12.75" customHeight="1">
      <c r="A540" s="112"/>
      <c r="B540" s="54"/>
    </row>
    <row r="541" ht="12.75" customHeight="1">
      <c r="A541" s="112"/>
      <c r="B541" s="54"/>
    </row>
    <row r="542" ht="12.75" customHeight="1">
      <c r="A542" s="112"/>
      <c r="B542" s="54"/>
    </row>
    <row r="543" ht="12.75" customHeight="1">
      <c r="A543" s="112"/>
      <c r="B543" s="54"/>
    </row>
    <row r="544" ht="12.75" customHeight="1">
      <c r="A544" s="112"/>
      <c r="B544" s="54"/>
    </row>
    <row r="545" ht="12.75" customHeight="1">
      <c r="A545" s="112"/>
      <c r="B545" s="54"/>
    </row>
    <row r="546" ht="12.75" customHeight="1">
      <c r="A546" s="112"/>
      <c r="B546" s="54"/>
    </row>
    <row r="547" ht="12.75" customHeight="1">
      <c r="A547" s="112"/>
      <c r="B547" s="54"/>
    </row>
    <row r="548" ht="12.75" customHeight="1">
      <c r="A548" s="112"/>
      <c r="B548" s="54"/>
    </row>
    <row r="549" ht="12.75" customHeight="1">
      <c r="A549" s="112"/>
      <c r="B549" s="54"/>
    </row>
    <row r="550" ht="12.75" customHeight="1">
      <c r="A550" s="112"/>
      <c r="B550" s="54"/>
    </row>
    <row r="551" ht="12.75" customHeight="1">
      <c r="A551" s="112"/>
      <c r="B551" s="54"/>
    </row>
    <row r="552" ht="12.75" customHeight="1">
      <c r="A552" s="112"/>
      <c r="B552" s="54"/>
    </row>
    <row r="553" ht="12.75" customHeight="1">
      <c r="A553" s="112"/>
      <c r="B553" s="54"/>
    </row>
    <row r="554" ht="12.75" customHeight="1">
      <c r="A554" s="112"/>
      <c r="B554" s="54"/>
    </row>
    <row r="555" ht="12.75" customHeight="1">
      <c r="A555" s="112"/>
      <c r="B555" s="54"/>
    </row>
    <row r="556" ht="12.75" customHeight="1">
      <c r="A556" s="112"/>
      <c r="B556" s="54"/>
    </row>
    <row r="557" ht="12.75" customHeight="1">
      <c r="A557" s="112"/>
      <c r="B557" s="54"/>
    </row>
    <row r="558" ht="12.75" customHeight="1">
      <c r="A558" s="112"/>
      <c r="B558" s="54"/>
    </row>
    <row r="559" ht="12.75" customHeight="1">
      <c r="A559" s="112"/>
      <c r="B559" s="54"/>
    </row>
    <row r="560" ht="12.75" customHeight="1">
      <c r="A560" s="112"/>
      <c r="B560" s="54"/>
    </row>
    <row r="561" ht="12.75" customHeight="1">
      <c r="A561" s="112"/>
      <c r="B561" s="54"/>
    </row>
    <row r="562" ht="12.75" customHeight="1">
      <c r="A562" s="112"/>
      <c r="B562" s="54"/>
    </row>
    <row r="563" ht="12.75" customHeight="1">
      <c r="A563" s="112"/>
      <c r="B563" s="54"/>
    </row>
    <row r="564" ht="12.75" customHeight="1">
      <c r="A564" s="112"/>
      <c r="B564" s="54"/>
    </row>
    <row r="565" ht="12.75" customHeight="1">
      <c r="A565" s="112"/>
      <c r="B565" s="54"/>
    </row>
    <row r="566" ht="12.75" customHeight="1">
      <c r="A566" s="112"/>
      <c r="B566" s="54"/>
    </row>
    <row r="567" ht="12.75" customHeight="1">
      <c r="A567" s="112"/>
      <c r="B567" s="54"/>
    </row>
    <row r="568" ht="12.75" customHeight="1">
      <c r="A568" s="112"/>
      <c r="B568" s="54"/>
    </row>
    <row r="569" ht="12.75" customHeight="1">
      <c r="A569" s="112"/>
      <c r="B569" s="54"/>
    </row>
    <row r="570" ht="12.75" customHeight="1">
      <c r="A570" s="112"/>
      <c r="B570" s="54"/>
    </row>
    <row r="571" ht="12.75" customHeight="1">
      <c r="A571" s="112"/>
      <c r="B571" s="54"/>
    </row>
    <row r="572" ht="12.75" customHeight="1">
      <c r="A572" s="112"/>
      <c r="B572" s="54"/>
    </row>
    <row r="573" ht="12.75" customHeight="1">
      <c r="A573" s="112"/>
      <c r="B573" s="54"/>
    </row>
    <row r="574" ht="12.75" customHeight="1">
      <c r="A574" s="112"/>
      <c r="B574" s="54"/>
    </row>
    <row r="575" ht="12.75" customHeight="1">
      <c r="A575" s="112"/>
      <c r="B575" s="54"/>
    </row>
    <row r="576" ht="12.75" customHeight="1">
      <c r="A576" s="112"/>
      <c r="B576" s="54"/>
    </row>
    <row r="577" ht="12.75" customHeight="1">
      <c r="A577" s="112"/>
      <c r="B577" s="54"/>
    </row>
    <row r="578" ht="12.75" customHeight="1">
      <c r="A578" s="112"/>
      <c r="B578" s="54"/>
    </row>
    <row r="579" ht="12.75" customHeight="1">
      <c r="A579" s="112"/>
      <c r="B579" s="54"/>
    </row>
    <row r="580" ht="12.75" customHeight="1">
      <c r="A580" s="112"/>
      <c r="B580" s="54"/>
    </row>
    <row r="581" ht="12.75" customHeight="1">
      <c r="A581" s="112"/>
      <c r="B581" s="54"/>
    </row>
    <row r="582" ht="12.75" customHeight="1">
      <c r="A582" s="112"/>
      <c r="B582" s="54"/>
    </row>
    <row r="583" ht="12.75" customHeight="1">
      <c r="A583" s="112"/>
      <c r="B583" s="54"/>
    </row>
    <row r="584" ht="12.75" customHeight="1">
      <c r="A584" s="112"/>
      <c r="B584" s="54"/>
    </row>
    <row r="585" ht="12.75" customHeight="1">
      <c r="A585" s="112"/>
      <c r="B585" s="54"/>
    </row>
    <row r="586" ht="12.75" customHeight="1">
      <c r="A586" s="112"/>
      <c r="B586" s="54"/>
    </row>
    <row r="587" ht="12.75" customHeight="1">
      <c r="A587" s="112"/>
      <c r="B587" s="54"/>
    </row>
    <row r="588" ht="12.75" customHeight="1">
      <c r="A588" s="112"/>
      <c r="B588" s="54"/>
    </row>
    <row r="589" ht="12.75" customHeight="1">
      <c r="A589" s="112"/>
      <c r="B589" s="54"/>
    </row>
    <row r="590" ht="12.75" customHeight="1">
      <c r="A590" s="112"/>
      <c r="B590" s="54"/>
    </row>
    <row r="591" ht="12.75" customHeight="1">
      <c r="A591" s="112"/>
      <c r="B591" s="54"/>
    </row>
    <row r="592" ht="12.75" customHeight="1">
      <c r="A592" s="112"/>
      <c r="B592" s="54"/>
    </row>
    <row r="593" ht="12.75" customHeight="1">
      <c r="A593" s="112"/>
      <c r="B593" s="54"/>
    </row>
    <row r="594" ht="12.75" customHeight="1">
      <c r="A594" s="112"/>
      <c r="B594" s="54"/>
    </row>
    <row r="595" ht="12.75" customHeight="1">
      <c r="A595" s="112"/>
      <c r="B595" s="54"/>
    </row>
    <row r="596" ht="12.75" customHeight="1">
      <c r="A596" s="112"/>
      <c r="B596" s="54"/>
    </row>
    <row r="597" ht="12.75" customHeight="1">
      <c r="A597" s="112"/>
      <c r="B597" s="54"/>
    </row>
    <row r="598" ht="12.75" customHeight="1">
      <c r="A598" s="112"/>
      <c r="B598" s="54"/>
    </row>
    <row r="599" ht="12.75" customHeight="1">
      <c r="A599" s="112"/>
      <c r="B599" s="54"/>
    </row>
    <row r="600" ht="12.75" customHeight="1">
      <c r="A600" s="112"/>
      <c r="B600" s="54"/>
    </row>
    <row r="601" ht="12.75" customHeight="1">
      <c r="A601" s="112"/>
      <c r="B601" s="54"/>
    </row>
    <row r="602" ht="12.75" customHeight="1">
      <c r="A602" s="112"/>
      <c r="B602" s="54"/>
    </row>
    <row r="603" ht="12.75" customHeight="1">
      <c r="A603" s="112"/>
      <c r="B603" s="54"/>
    </row>
    <row r="604" ht="12.75" customHeight="1">
      <c r="A604" s="112"/>
      <c r="B604" s="54"/>
    </row>
    <row r="605" ht="12.75" customHeight="1">
      <c r="A605" s="112"/>
      <c r="B605" s="54"/>
    </row>
    <row r="606" ht="12.75" customHeight="1">
      <c r="A606" s="112"/>
      <c r="B606" s="54"/>
    </row>
    <row r="607" ht="12.75" customHeight="1">
      <c r="A607" s="112"/>
      <c r="B607" s="54"/>
    </row>
    <row r="608" ht="12.75" customHeight="1">
      <c r="A608" s="112"/>
      <c r="B608" s="54"/>
    </row>
    <row r="609" ht="12.75" customHeight="1">
      <c r="A609" s="112"/>
      <c r="B609" s="54"/>
    </row>
    <row r="610" ht="12.75" customHeight="1">
      <c r="A610" s="112"/>
      <c r="B610" s="54"/>
    </row>
    <row r="611" ht="12.75" customHeight="1">
      <c r="A611" s="112"/>
      <c r="B611" s="54"/>
    </row>
    <row r="612" ht="12.75" customHeight="1">
      <c r="A612" s="112"/>
      <c r="B612" s="54"/>
    </row>
    <row r="613" ht="12.75" customHeight="1">
      <c r="A613" s="112"/>
      <c r="B613" s="54"/>
    </row>
    <row r="614" ht="12.75" customHeight="1">
      <c r="A614" s="112"/>
      <c r="B614" s="54"/>
    </row>
    <row r="615" ht="12.75" customHeight="1">
      <c r="A615" s="112"/>
      <c r="B615" s="54"/>
    </row>
    <row r="616" ht="12.75" customHeight="1">
      <c r="A616" s="112"/>
      <c r="B616" s="54"/>
    </row>
    <row r="617" ht="12.75" customHeight="1">
      <c r="A617" s="112"/>
      <c r="B617" s="54"/>
    </row>
    <row r="618" ht="12.75" customHeight="1">
      <c r="A618" s="112"/>
      <c r="B618" s="54"/>
    </row>
    <row r="619" ht="12.75" customHeight="1">
      <c r="A619" s="112"/>
      <c r="B619" s="54"/>
    </row>
    <row r="620" ht="12.75" customHeight="1">
      <c r="A620" s="112"/>
      <c r="B620" s="54"/>
    </row>
    <row r="621" ht="12.75" customHeight="1">
      <c r="A621" s="112"/>
      <c r="B621" s="54"/>
    </row>
    <row r="622" ht="12.75" customHeight="1">
      <c r="A622" s="112"/>
      <c r="B622" s="54"/>
    </row>
    <row r="623" ht="12.75" customHeight="1">
      <c r="A623" s="112"/>
      <c r="B623" s="54"/>
    </row>
    <row r="624" ht="12.75" customHeight="1">
      <c r="A624" s="112"/>
      <c r="B624" s="54"/>
    </row>
    <row r="625" ht="12.75" customHeight="1">
      <c r="A625" s="112"/>
      <c r="B625" s="54"/>
    </row>
    <row r="626" ht="12.75" customHeight="1">
      <c r="A626" s="112"/>
      <c r="B626" s="54"/>
    </row>
    <row r="627" ht="12.75" customHeight="1">
      <c r="A627" s="112"/>
      <c r="B627" s="54"/>
    </row>
    <row r="628" ht="12.75" customHeight="1">
      <c r="A628" s="112"/>
      <c r="B628" s="54"/>
    </row>
    <row r="629" ht="12.75" customHeight="1">
      <c r="A629" s="112"/>
      <c r="B629" s="54"/>
    </row>
    <row r="630" ht="12.75" customHeight="1">
      <c r="A630" s="112"/>
      <c r="B630" s="54"/>
    </row>
    <row r="631" ht="12.75" customHeight="1">
      <c r="A631" s="112"/>
      <c r="B631" s="54"/>
    </row>
    <row r="632" ht="12.75" customHeight="1">
      <c r="A632" s="112"/>
      <c r="B632" s="54"/>
    </row>
    <row r="633" ht="12.75" customHeight="1">
      <c r="A633" s="112"/>
      <c r="B633" s="54"/>
    </row>
    <row r="634" ht="12.75" customHeight="1">
      <c r="A634" s="112"/>
      <c r="B634" s="54"/>
    </row>
    <row r="635" ht="12.75" customHeight="1">
      <c r="A635" s="112"/>
      <c r="B635" s="54"/>
    </row>
    <row r="636" ht="12.75" customHeight="1">
      <c r="A636" s="112"/>
      <c r="B636" s="54"/>
    </row>
    <row r="637" ht="12.75" customHeight="1">
      <c r="A637" s="112"/>
      <c r="B637" s="54"/>
    </row>
    <row r="638" ht="12.75" customHeight="1">
      <c r="A638" s="112"/>
      <c r="B638" s="54"/>
    </row>
    <row r="639" ht="12.75" customHeight="1">
      <c r="A639" s="112"/>
      <c r="B639" s="54"/>
    </row>
    <row r="640" ht="12.75" customHeight="1">
      <c r="A640" s="112"/>
      <c r="B640" s="54"/>
    </row>
    <row r="641" ht="12.75" customHeight="1">
      <c r="A641" s="112"/>
      <c r="B641" s="54"/>
    </row>
    <row r="642" ht="12.75" customHeight="1">
      <c r="A642" s="112"/>
      <c r="B642" s="54"/>
    </row>
    <row r="643" ht="12.75" customHeight="1">
      <c r="A643" s="112"/>
      <c r="B643" s="54"/>
    </row>
    <row r="644" ht="12.75" customHeight="1">
      <c r="A644" s="112"/>
      <c r="B644" s="54"/>
    </row>
    <row r="645" ht="12.75" customHeight="1">
      <c r="A645" s="112"/>
      <c r="B645" s="54"/>
    </row>
    <row r="646" ht="12.75" customHeight="1">
      <c r="A646" s="112"/>
      <c r="B646" s="54"/>
    </row>
    <row r="647" ht="12.75" customHeight="1">
      <c r="A647" s="112"/>
      <c r="B647" s="54"/>
    </row>
    <row r="648" ht="12.75" customHeight="1">
      <c r="A648" s="112"/>
      <c r="B648" s="54"/>
    </row>
    <row r="649" ht="12.75" customHeight="1">
      <c r="A649" s="112"/>
      <c r="B649" s="54"/>
    </row>
    <row r="650" ht="12.75" customHeight="1">
      <c r="A650" s="112"/>
      <c r="B650" s="54"/>
    </row>
    <row r="651" ht="12.75" customHeight="1">
      <c r="A651" s="112"/>
      <c r="B651" s="54"/>
    </row>
    <row r="652" ht="12.75" customHeight="1">
      <c r="A652" s="112"/>
      <c r="B652" s="54"/>
    </row>
    <row r="653" ht="12.75" customHeight="1">
      <c r="A653" s="112"/>
      <c r="B653" s="54"/>
    </row>
    <row r="654" ht="12.75" customHeight="1">
      <c r="A654" s="112"/>
      <c r="B654" s="54"/>
    </row>
    <row r="655" ht="12.75" customHeight="1">
      <c r="A655" s="112"/>
      <c r="B655" s="54"/>
    </row>
    <row r="656" ht="12.75" customHeight="1">
      <c r="A656" s="112"/>
      <c r="B656" s="54"/>
    </row>
    <row r="657" ht="12.75" customHeight="1">
      <c r="A657" s="112"/>
      <c r="B657" s="54"/>
    </row>
    <row r="658" ht="12.75" customHeight="1">
      <c r="A658" s="112"/>
      <c r="B658" s="54"/>
    </row>
    <row r="659" ht="12.75" customHeight="1">
      <c r="A659" s="112"/>
      <c r="B659" s="54"/>
    </row>
    <row r="660" ht="12.75" customHeight="1">
      <c r="A660" s="112"/>
      <c r="B660" s="54"/>
    </row>
    <row r="661" ht="12.75" customHeight="1">
      <c r="A661" s="112"/>
      <c r="B661" s="54"/>
    </row>
    <row r="662" ht="12.75" customHeight="1">
      <c r="A662" s="112"/>
      <c r="B662" s="54"/>
    </row>
    <row r="663" ht="12.75" customHeight="1">
      <c r="A663" s="112"/>
      <c r="B663" s="54"/>
    </row>
    <row r="664" ht="12.75" customHeight="1">
      <c r="A664" s="112"/>
      <c r="B664" s="54"/>
    </row>
    <row r="665" ht="12.75" customHeight="1">
      <c r="A665" s="112"/>
      <c r="B665" s="54"/>
    </row>
    <row r="666" ht="12.75" customHeight="1">
      <c r="A666" s="112"/>
      <c r="B666" s="54"/>
    </row>
    <row r="667" ht="12.75" customHeight="1">
      <c r="A667" s="112"/>
      <c r="B667" s="54"/>
    </row>
    <row r="668" ht="12.75" customHeight="1">
      <c r="A668" s="112"/>
      <c r="B668" s="54"/>
    </row>
    <row r="669" ht="12.75" customHeight="1">
      <c r="A669" s="112"/>
      <c r="B669" s="54"/>
    </row>
    <row r="670" ht="12.75" customHeight="1">
      <c r="A670" s="112"/>
      <c r="B670" s="54"/>
    </row>
    <row r="671" ht="12.75" customHeight="1">
      <c r="A671" s="112"/>
      <c r="B671" s="54"/>
    </row>
    <row r="672" ht="12.75" customHeight="1">
      <c r="A672" s="112"/>
      <c r="B672" s="54"/>
    </row>
    <row r="673" ht="12.75" customHeight="1">
      <c r="A673" s="112"/>
      <c r="B673" s="54"/>
    </row>
    <row r="674" ht="12.75" customHeight="1">
      <c r="A674" s="112"/>
      <c r="B674" s="54"/>
    </row>
    <row r="675" ht="12.75" customHeight="1">
      <c r="A675" s="112"/>
      <c r="B675" s="54"/>
    </row>
    <row r="676" ht="12.75" customHeight="1">
      <c r="A676" s="112"/>
      <c r="B676" s="54"/>
    </row>
    <row r="677" ht="12.75" customHeight="1">
      <c r="A677" s="112"/>
      <c r="B677" s="54"/>
    </row>
    <row r="678" ht="12.75" customHeight="1">
      <c r="A678" s="112"/>
      <c r="B678" s="54"/>
    </row>
    <row r="679" ht="12.75" customHeight="1">
      <c r="A679" s="112"/>
      <c r="B679" s="54"/>
    </row>
    <row r="680" ht="12.75" customHeight="1">
      <c r="A680" s="112"/>
      <c r="B680" s="54"/>
    </row>
    <row r="681" ht="12.75" customHeight="1">
      <c r="A681" s="112"/>
      <c r="B681" s="54"/>
    </row>
    <row r="682" ht="12.75" customHeight="1">
      <c r="A682" s="112"/>
      <c r="B682" s="54"/>
    </row>
    <row r="683" ht="12.75" customHeight="1">
      <c r="A683" s="112"/>
      <c r="B683" s="54"/>
    </row>
    <row r="684" ht="12.75" customHeight="1">
      <c r="A684" s="112"/>
      <c r="B684" s="54"/>
    </row>
    <row r="685" ht="12.75" customHeight="1">
      <c r="A685" s="112"/>
      <c r="B685" s="54"/>
    </row>
    <row r="686" ht="12.75" customHeight="1">
      <c r="A686" s="112"/>
      <c r="B686" s="54"/>
    </row>
    <row r="687" ht="12.75" customHeight="1">
      <c r="A687" s="112"/>
      <c r="B687" s="54"/>
    </row>
    <row r="688" ht="12.75" customHeight="1">
      <c r="A688" s="112"/>
      <c r="B688" s="54"/>
    </row>
    <row r="689" ht="12.75" customHeight="1">
      <c r="A689" s="112"/>
      <c r="B689" s="54"/>
    </row>
    <row r="690" ht="12.75" customHeight="1">
      <c r="A690" s="112"/>
      <c r="B690" s="54"/>
    </row>
    <row r="691" ht="12.75" customHeight="1">
      <c r="A691" s="112"/>
      <c r="B691" s="54"/>
    </row>
    <row r="692" ht="12.75" customHeight="1">
      <c r="A692" s="112"/>
      <c r="B692" s="54"/>
    </row>
    <row r="693" ht="12.75" customHeight="1">
      <c r="A693" s="112"/>
      <c r="B693" s="54"/>
    </row>
    <row r="694" ht="12.75" customHeight="1">
      <c r="A694" s="112"/>
      <c r="B694" s="54"/>
    </row>
    <row r="695" ht="12.75" customHeight="1">
      <c r="A695" s="112"/>
      <c r="B695" s="54"/>
    </row>
    <row r="696" ht="12.75" customHeight="1">
      <c r="A696" s="112"/>
      <c r="B696" s="54"/>
    </row>
    <row r="697" ht="12.75" customHeight="1">
      <c r="A697" s="112"/>
      <c r="B697" s="54"/>
    </row>
    <row r="698" ht="12.75" customHeight="1">
      <c r="A698" s="112"/>
      <c r="B698" s="54"/>
    </row>
    <row r="699" ht="12.75" customHeight="1">
      <c r="A699" s="112"/>
      <c r="B699" s="54"/>
    </row>
    <row r="700" ht="12.75" customHeight="1">
      <c r="A700" s="112"/>
      <c r="B700" s="54"/>
    </row>
    <row r="701" ht="12.75" customHeight="1">
      <c r="A701" s="112"/>
      <c r="B701" s="54"/>
    </row>
    <row r="702" ht="12.75" customHeight="1">
      <c r="A702" s="112"/>
      <c r="B702" s="54"/>
    </row>
    <row r="703" ht="12.75" customHeight="1">
      <c r="A703" s="112"/>
      <c r="B703" s="54"/>
    </row>
    <row r="704" ht="12.75" customHeight="1">
      <c r="A704" s="112"/>
      <c r="B704" s="54"/>
    </row>
    <row r="705" ht="12.75" customHeight="1">
      <c r="A705" s="112"/>
      <c r="B705" s="54"/>
    </row>
    <row r="706" ht="12.75" customHeight="1">
      <c r="A706" s="112"/>
      <c r="B706" s="54"/>
    </row>
    <row r="707" ht="12.75" customHeight="1">
      <c r="A707" s="112"/>
      <c r="B707" s="54"/>
    </row>
    <row r="708" ht="12.75" customHeight="1">
      <c r="A708" s="112"/>
      <c r="B708" s="54"/>
    </row>
    <row r="709" ht="12.75" customHeight="1">
      <c r="A709" s="112"/>
      <c r="B709" s="54"/>
    </row>
    <row r="710" ht="12.75" customHeight="1">
      <c r="A710" s="112"/>
      <c r="B710" s="54"/>
    </row>
    <row r="711" ht="12.75" customHeight="1">
      <c r="A711" s="112"/>
      <c r="B711" s="54"/>
    </row>
    <row r="712" ht="12.75" customHeight="1">
      <c r="A712" s="112"/>
      <c r="B712" s="54"/>
    </row>
    <row r="713" ht="12.75" customHeight="1">
      <c r="A713" s="112"/>
      <c r="B713" s="54"/>
    </row>
    <row r="714" ht="12.75" customHeight="1">
      <c r="A714" s="112"/>
      <c r="B714" s="54"/>
    </row>
    <row r="715" ht="12.75" customHeight="1">
      <c r="A715" s="112"/>
      <c r="B715" s="54"/>
    </row>
    <row r="716" ht="12.75" customHeight="1">
      <c r="A716" s="112"/>
      <c r="B716" s="54"/>
    </row>
    <row r="717" ht="12.75" customHeight="1">
      <c r="A717" s="112"/>
      <c r="B717" s="54"/>
    </row>
    <row r="718" ht="12.75" customHeight="1">
      <c r="A718" s="112"/>
      <c r="B718" s="54"/>
    </row>
    <row r="719" ht="12.75" customHeight="1">
      <c r="A719" s="112"/>
      <c r="B719" s="54"/>
    </row>
    <row r="720" ht="12.75" customHeight="1">
      <c r="A720" s="112"/>
      <c r="B720" s="54"/>
    </row>
    <row r="721" ht="12.75" customHeight="1">
      <c r="A721" s="112"/>
      <c r="B721" s="54"/>
    </row>
    <row r="722" ht="12.75" customHeight="1">
      <c r="A722" s="112"/>
      <c r="B722" s="54"/>
    </row>
    <row r="723" ht="12.75" customHeight="1">
      <c r="A723" s="112"/>
      <c r="B723" s="54"/>
    </row>
    <row r="724" ht="12.75" customHeight="1">
      <c r="A724" s="112"/>
      <c r="B724" s="54"/>
    </row>
    <row r="725" ht="12.75" customHeight="1">
      <c r="A725" s="112"/>
      <c r="B725" s="54"/>
    </row>
    <row r="726" ht="12.75" customHeight="1">
      <c r="A726" s="112"/>
      <c r="B726" s="54"/>
    </row>
    <row r="727" ht="12.75" customHeight="1">
      <c r="A727" s="112"/>
      <c r="B727" s="54"/>
    </row>
    <row r="728" ht="12.75" customHeight="1">
      <c r="A728" s="112"/>
      <c r="B728" s="54"/>
    </row>
    <row r="729" ht="12.75" customHeight="1">
      <c r="A729" s="112"/>
      <c r="B729" s="54"/>
    </row>
    <row r="730" ht="12.75" customHeight="1">
      <c r="A730" s="112"/>
      <c r="B730" s="54"/>
    </row>
    <row r="731" ht="12.75" customHeight="1">
      <c r="A731" s="112"/>
      <c r="B731" s="54"/>
    </row>
    <row r="732" ht="12.75" customHeight="1">
      <c r="A732" s="112"/>
      <c r="B732" s="54"/>
    </row>
    <row r="733" ht="12.75" customHeight="1">
      <c r="A733" s="112"/>
      <c r="B733" s="54"/>
    </row>
    <row r="734" ht="12.75" customHeight="1">
      <c r="A734" s="112"/>
      <c r="B734" s="54"/>
    </row>
    <row r="735" ht="12.75" customHeight="1">
      <c r="A735" s="112"/>
      <c r="B735" s="54"/>
    </row>
    <row r="736" ht="12.75" customHeight="1">
      <c r="A736" s="112"/>
      <c r="B736" s="54"/>
    </row>
    <row r="737" ht="12.75" customHeight="1">
      <c r="A737" s="112"/>
      <c r="B737" s="54"/>
    </row>
    <row r="738" ht="12.75" customHeight="1">
      <c r="A738" s="112"/>
      <c r="B738" s="54"/>
    </row>
    <row r="739" ht="12.75" customHeight="1">
      <c r="A739" s="112"/>
      <c r="B739" s="54"/>
    </row>
    <row r="740" ht="12.75" customHeight="1">
      <c r="A740" s="112"/>
      <c r="B740" s="54"/>
    </row>
    <row r="741" ht="12.75" customHeight="1">
      <c r="A741" s="112"/>
      <c r="B741" s="54"/>
    </row>
    <row r="742" ht="12.75" customHeight="1">
      <c r="A742" s="112"/>
      <c r="B742" s="54"/>
    </row>
    <row r="743" ht="12.75" customHeight="1">
      <c r="A743" s="112"/>
      <c r="B743" s="54"/>
    </row>
    <row r="744" ht="12.75" customHeight="1">
      <c r="A744" s="112"/>
      <c r="B744" s="54"/>
    </row>
    <row r="745" ht="12.75" customHeight="1">
      <c r="A745" s="112"/>
      <c r="B745" s="54"/>
    </row>
    <row r="746" ht="12.75" customHeight="1">
      <c r="A746" s="112"/>
      <c r="B746" s="54"/>
    </row>
    <row r="747" ht="12.75" customHeight="1">
      <c r="A747" s="112"/>
      <c r="B747" s="54"/>
    </row>
    <row r="748" ht="12.75" customHeight="1">
      <c r="A748" s="112"/>
      <c r="B748" s="54"/>
    </row>
    <row r="749" ht="12.75" customHeight="1">
      <c r="A749" s="112"/>
      <c r="B749" s="54"/>
    </row>
    <row r="750" ht="12.75" customHeight="1">
      <c r="A750" s="112"/>
      <c r="B750" s="54"/>
    </row>
    <row r="751" ht="12.75" customHeight="1">
      <c r="A751" s="112"/>
      <c r="B751" s="54"/>
    </row>
    <row r="752" ht="12.75" customHeight="1">
      <c r="A752" s="112"/>
      <c r="B752" s="54"/>
    </row>
    <row r="753" ht="12.75" customHeight="1">
      <c r="A753" s="112"/>
      <c r="B753" s="54"/>
    </row>
    <row r="754" ht="12.75" customHeight="1">
      <c r="A754" s="112"/>
      <c r="B754" s="54"/>
    </row>
    <row r="755" ht="12.75" customHeight="1">
      <c r="A755" s="112"/>
      <c r="B755" s="54"/>
    </row>
    <row r="756" ht="12.75" customHeight="1">
      <c r="A756" s="112"/>
      <c r="B756" s="54"/>
    </row>
    <row r="757" ht="12.75" customHeight="1">
      <c r="A757" s="112"/>
      <c r="B757" s="54"/>
    </row>
    <row r="758" ht="12.75" customHeight="1">
      <c r="A758" s="112"/>
      <c r="B758" s="54"/>
    </row>
    <row r="759" ht="12.75" customHeight="1">
      <c r="A759" s="112"/>
      <c r="B759" s="54"/>
    </row>
    <row r="760" ht="12.75" customHeight="1">
      <c r="A760" s="112"/>
      <c r="B760" s="54"/>
    </row>
    <row r="761" ht="12.75" customHeight="1">
      <c r="A761" s="112"/>
      <c r="B761" s="54"/>
    </row>
    <row r="762" ht="12.75" customHeight="1">
      <c r="A762" s="112"/>
      <c r="B762" s="54"/>
    </row>
    <row r="763" ht="12.75" customHeight="1">
      <c r="A763" s="112"/>
      <c r="B763" s="54"/>
    </row>
    <row r="764" ht="12.75" customHeight="1">
      <c r="A764" s="112"/>
      <c r="B764" s="54"/>
    </row>
    <row r="765" ht="12.75" customHeight="1">
      <c r="A765" s="112"/>
      <c r="B765" s="54"/>
    </row>
    <row r="766" ht="12.75" customHeight="1">
      <c r="A766" s="112"/>
      <c r="B766" s="54"/>
    </row>
    <row r="767" ht="12.75" customHeight="1">
      <c r="A767" s="112"/>
      <c r="B767" s="54"/>
    </row>
    <row r="768" ht="12.75" customHeight="1">
      <c r="A768" s="112"/>
      <c r="B768" s="54"/>
    </row>
    <row r="769" ht="12.75" customHeight="1">
      <c r="A769" s="112"/>
      <c r="B769" s="54"/>
    </row>
    <row r="770" ht="12.75" customHeight="1">
      <c r="A770" s="112"/>
      <c r="B770" s="54"/>
    </row>
    <row r="771" ht="12.75" customHeight="1">
      <c r="A771" s="112"/>
      <c r="B771" s="54"/>
    </row>
    <row r="772" ht="12.75" customHeight="1">
      <c r="A772" s="112"/>
      <c r="B772" s="54"/>
    </row>
    <row r="773" ht="12.75" customHeight="1">
      <c r="A773" s="112"/>
      <c r="B773" s="54"/>
    </row>
    <row r="774" ht="12.75" customHeight="1">
      <c r="A774" s="112"/>
      <c r="B774" s="54"/>
    </row>
    <row r="775" ht="12.75" customHeight="1">
      <c r="A775" s="112"/>
      <c r="B775" s="54"/>
    </row>
    <row r="776" ht="12.75" customHeight="1">
      <c r="A776" s="112"/>
      <c r="B776" s="54"/>
    </row>
    <row r="777" ht="12.75" customHeight="1">
      <c r="A777" s="112"/>
      <c r="B777" s="54"/>
    </row>
    <row r="778" ht="12.75" customHeight="1">
      <c r="A778" s="112"/>
      <c r="B778" s="54"/>
    </row>
    <row r="779" ht="12.75" customHeight="1">
      <c r="A779" s="112"/>
      <c r="B779" s="54"/>
    </row>
    <row r="780" ht="12.75" customHeight="1">
      <c r="A780" s="112"/>
      <c r="B780" s="54"/>
    </row>
    <row r="781" ht="12.75" customHeight="1">
      <c r="A781" s="112"/>
      <c r="B781" s="54"/>
    </row>
    <row r="782" ht="12.75" customHeight="1">
      <c r="A782" s="112"/>
      <c r="B782" s="54"/>
    </row>
    <row r="783" ht="12.75" customHeight="1">
      <c r="A783" s="112"/>
      <c r="B783" s="54"/>
    </row>
    <row r="784" ht="12.75" customHeight="1">
      <c r="A784" s="112"/>
      <c r="B784" s="54"/>
    </row>
    <row r="785" ht="12.75" customHeight="1">
      <c r="A785" s="112"/>
      <c r="B785" s="54"/>
    </row>
    <row r="786" ht="12.75" customHeight="1">
      <c r="A786" s="112"/>
      <c r="B786" s="54"/>
    </row>
    <row r="787" ht="12.75" customHeight="1">
      <c r="A787" s="112"/>
      <c r="B787" s="54"/>
    </row>
    <row r="788" ht="12.75" customHeight="1">
      <c r="A788" s="112"/>
      <c r="B788" s="54"/>
    </row>
    <row r="789" ht="12.75" customHeight="1">
      <c r="A789" s="112"/>
      <c r="B789" s="54"/>
    </row>
    <row r="790" ht="12.75" customHeight="1">
      <c r="A790" s="112"/>
      <c r="B790" s="54"/>
    </row>
    <row r="791" ht="12.75" customHeight="1">
      <c r="A791" s="112"/>
      <c r="B791" s="54"/>
    </row>
    <row r="792" ht="12.75" customHeight="1">
      <c r="A792" s="112"/>
      <c r="B792" s="54"/>
    </row>
    <row r="793" ht="12.75" customHeight="1">
      <c r="A793" s="112"/>
      <c r="B793" s="54"/>
    </row>
    <row r="794" ht="12.75" customHeight="1">
      <c r="A794" s="112"/>
      <c r="B794" s="54"/>
    </row>
    <row r="795" ht="12.75" customHeight="1">
      <c r="A795" s="112"/>
      <c r="B795" s="54"/>
    </row>
    <row r="796" ht="12.75" customHeight="1">
      <c r="A796" s="112"/>
      <c r="B796" s="54"/>
    </row>
    <row r="797" ht="12.75" customHeight="1">
      <c r="A797" s="112"/>
      <c r="B797" s="54"/>
    </row>
    <row r="798" ht="12.75" customHeight="1">
      <c r="A798" s="112"/>
      <c r="B798" s="54"/>
    </row>
    <row r="799" ht="12.75" customHeight="1">
      <c r="A799" s="112"/>
      <c r="B799" s="54"/>
    </row>
    <row r="800" ht="12.75" customHeight="1">
      <c r="A800" s="112"/>
      <c r="B800" s="54"/>
    </row>
    <row r="801" ht="12.75" customHeight="1">
      <c r="A801" s="112"/>
      <c r="B801" s="54"/>
    </row>
    <row r="802" ht="12.75" customHeight="1">
      <c r="A802" s="112"/>
      <c r="B802" s="54"/>
    </row>
    <row r="803" ht="12.75" customHeight="1">
      <c r="A803" s="112"/>
      <c r="B803" s="54"/>
    </row>
    <row r="804" ht="12.75" customHeight="1">
      <c r="A804" s="112"/>
      <c r="B804" s="54"/>
    </row>
    <row r="805" ht="12.75" customHeight="1">
      <c r="A805" s="112"/>
      <c r="B805" s="54"/>
    </row>
    <row r="806" ht="12.75" customHeight="1">
      <c r="A806" s="112"/>
      <c r="B806" s="54"/>
    </row>
    <row r="807" ht="12.75" customHeight="1">
      <c r="A807" s="112"/>
      <c r="B807" s="54"/>
    </row>
    <row r="808" ht="12.75" customHeight="1">
      <c r="A808" s="112"/>
      <c r="B808" s="54"/>
    </row>
    <row r="809" ht="12.75" customHeight="1">
      <c r="A809" s="112"/>
      <c r="B809" s="54"/>
    </row>
    <row r="810" ht="12.75" customHeight="1">
      <c r="A810" s="112"/>
      <c r="B810" s="54"/>
    </row>
    <row r="811" ht="12.75" customHeight="1">
      <c r="A811" s="112"/>
      <c r="B811" s="54"/>
    </row>
    <row r="812" ht="12.75" customHeight="1">
      <c r="A812" s="112"/>
      <c r="B812" s="54"/>
    </row>
    <row r="813" ht="12.75" customHeight="1">
      <c r="A813" s="112"/>
      <c r="B813" s="54"/>
    </row>
    <row r="814" ht="12.75" customHeight="1">
      <c r="A814" s="112"/>
      <c r="B814" s="54"/>
    </row>
    <row r="815" ht="12.75" customHeight="1">
      <c r="A815" s="112"/>
      <c r="B815" s="54"/>
    </row>
    <row r="816" ht="12.75" customHeight="1">
      <c r="A816" s="112"/>
      <c r="B816" s="54"/>
    </row>
    <row r="817" ht="12.75" customHeight="1">
      <c r="A817" s="112"/>
      <c r="B817" s="54"/>
    </row>
    <row r="818" ht="12.75" customHeight="1">
      <c r="A818" s="112"/>
      <c r="B818" s="54"/>
    </row>
    <row r="819" ht="12.75" customHeight="1">
      <c r="A819" s="112"/>
      <c r="B819" s="54"/>
    </row>
    <row r="820" ht="12.75" customHeight="1">
      <c r="A820" s="112"/>
      <c r="B820" s="54"/>
    </row>
    <row r="821" ht="12.75" customHeight="1">
      <c r="A821" s="112"/>
      <c r="B821" s="54"/>
    </row>
    <row r="822" ht="12.75" customHeight="1">
      <c r="A822" s="112"/>
      <c r="B822" s="54"/>
    </row>
    <row r="823" ht="12.75" customHeight="1">
      <c r="A823" s="112"/>
      <c r="B823" s="54"/>
    </row>
    <row r="824" ht="12.75" customHeight="1">
      <c r="A824" s="112"/>
      <c r="B824" s="54"/>
    </row>
    <row r="825" ht="12.75" customHeight="1">
      <c r="A825" s="112"/>
      <c r="B825" s="54"/>
    </row>
    <row r="826" ht="12.75" customHeight="1">
      <c r="A826" s="112"/>
      <c r="B826" s="54"/>
    </row>
    <row r="827" ht="12.75" customHeight="1">
      <c r="A827" s="112"/>
      <c r="B827" s="54"/>
    </row>
    <row r="828" ht="12.75" customHeight="1">
      <c r="A828" s="112"/>
      <c r="B828" s="54"/>
    </row>
    <row r="829" ht="12.75" customHeight="1">
      <c r="A829" s="112"/>
      <c r="B829" s="54"/>
    </row>
    <row r="830" ht="12.75" customHeight="1">
      <c r="A830" s="112"/>
      <c r="B830" s="54"/>
    </row>
    <row r="831" ht="12.75" customHeight="1">
      <c r="A831" s="112"/>
      <c r="B831" s="54"/>
    </row>
    <row r="832" ht="12.75" customHeight="1">
      <c r="A832" s="112"/>
      <c r="B832" s="54"/>
    </row>
    <row r="833" ht="12.75" customHeight="1">
      <c r="A833" s="112"/>
      <c r="B833" s="54"/>
    </row>
    <row r="834" ht="12.75" customHeight="1">
      <c r="A834" s="112"/>
      <c r="B834" s="54"/>
    </row>
    <row r="835" ht="12.75" customHeight="1">
      <c r="A835" s="112"/>
      <c r="B835" s="54"/>
    </row>
    <row r="836" ht="12.75" customHeight="1">
      <c r="A836" s="112"/>
      <c r="B836" s="54"/>
    </row>
    <row r="837" ht="12.75" customHeight="1">
      <c r="A837" s="112"/>
      <c r="B837" s="54"/>
    </row>
    <row r="838" ht="12.75" customHeight="1">
      <c r="A838" s="112"/>
      <c r="B838" s="54"/>
    </row>
    <row r="839" ht="12.75" customHeight="1">
      <c r="A839" s="112"/>
      <c r="B839" s="54"/>
    </row>
    <row r="840" ht="12.75" customHeight="1">
      <c r="A840" s="112"/>
      <c r="B840" s="54"/>
    </row>
    <row r="841" ht="12.75" customHeight="1">
      <c r="A841" s="112"/>
      <c r="B841" s="54"/>
    </row>
    <row r="842" ht="12.75" customHeight="1">
      <c r="A842" s="112"/>
      <c r="B842" s="54"/>
    </row>
    <row r="843" ht="12.75" customHeight="1">
      <c r="A843" s="112"/>
      <c r="B843" s="54"/>
    </row>
    <row r="844" ht="12.75" customHeight="1">
      <c r="A844" s="112"/>
      <c r="B844" s="54"/>
    </row>
    <row r="845" ht="12.75" customHeight="1">
      <c r="A845" s="112"/>
      <c r="B845" s="54"/>
    </row>
    <row r="846" ht="12.75" customHeight="1">
      <c r="A846" s="112"/>
      <c r="B846" s="54"/>
    </row>
    <row r="847" ht="12.75" customHeight="1">
      <c r="A847" s="112"/>
      <c r="B847" s="54"/>
    </row>
    <row r="848" ht="12.75" customHeight="1">
      <c r="A848" s="112"/>
      <c r="B848" s="54"/>
    </row>
    <row r="849" ht="12.75" customHeight="1">
      <c r="A849" s="112"/>
      <c r="B849" s="54"/>
    </row>
    <row r="850" ht="12.75" customHeight="1">
      <c r="A850" s="112"/>
      <c r="B850" s="54"/>
    </row>
    <row r="851" ht="12.75" customHeight="1">
      <c r="A851" s="112"/>
      <c r="B851" s="54"/>
    </row>
    <row r="852" ht="12.75" customHeight="1">
      <c r="A852" s="112"/>
      <c r="B852" s="54"/>
    </row>
    <row r="853" ht="12.75" customHeight="1">
      <c r="A853" s="112"/>
      <c r="B853" s="54"/>
    </row>
    <row r="854" ht="12.75" customHeight="1">
      <c r="A854" s="112"/>
      <c r="B854" s="54"/>
    </row>
    <row r="855" ht="12.75" customHeight="1">
      <c r="A855" s="112"/>
      <c r="B855" s="54"/>
    </row>
    <row r="856" ht="12.75" customHeight="1">
      <c r="A856" s="112"/>
      <c r="B856" s="54"/>
    </row>
    <row r="857" ht="12.75" customHeight="1">
      <c r="A857" s="112"/>
      <c r="B857" s="54"/>
    </row>
    <row r="858" ht="12.75" customHeight="1">
      <c r="A858" s="112"/>
      <c r="B858" s="54"/>
    </row>
    <row r="859" ht="12.75" customHeight="1">
      <c r="A859" s="112"/>
      <c r="B859" s="54"/>
    </row>
    <row r="860" ht="12.75" customHeight="1">
      <c r="A860" s="112"/>
      <c r="B860" s="54"/>
    </row>
    <row r="861" ht="12.75" customHeight="1">
      <c r="A861" s="112"/>
      <c r="B861" s="54"/>
    </row>
    <row r="862" ht="12.75" customHeight="1">
      <c r="A862" s="112"/>
      <c r="B862" s="54"/>
    </row>
    <row r="863" ht="12.75" customHeight="1">
      <c r="A863" s="112"/>
      <c r="B863" s="54"/>
    </row>
    <row r="864" ht="12.75" customHeight="1">
      <c r="A864" s="112"/>
      <c r="B864" s="54"/>
    </row>
    <row r="865" ht="12.75" customHeight="1">
      <c r="A865" s="112"/>
      <c r="B865" s="54"/>
    </row>
    <row r="866" ht="12.75" customHeight="1">
      <c r="A866" s="112"/>
      <c r="B866" s="54"/>
    </row>
    <row r="867" ht="12.75" customHeight="1">
      <c r="A867" s="112"/>
      <c r="B867" s="54"/>
    </row>
    <row r="868" ht="12.75" customHeight="1">
      <c r="A868" s="112"/>
      <c r="B868" s="54"/>
    </row>
    <row r="869" ht="12.75" customHeight="1">
      <c r="A869" s="112"/>
      <c r="B869" s="54"/>
    </row>
    <row r="870" ht="12.75" customHeight="1">
      <c r="A870" s="112"/>
      <c r="B870" s="54"/>
    </row>
    <row r="871" ht="12.75" customHeight="1">
      <c r="A871" s="112"/>
      <c r="B871" s="54"/>
    </row>
    <row r="872" ht="12.75" customHeight="1">
      <c r="A872" s="112"/>
      <c r="B872" s="54"/>
    </row>
    <row r="873" ht="12.75" customHeight="1">
      <c r="A873" s="112"/>
      <c r="B873" s="54"/>
    </row>
    <row r="874" ht="12.75" customHeight="1">
      <c r="A874" s="112"/>
      <c r="B874" s="54"/>
    </row>
    <row r="875" ht="12.75" customHeight="1">
      <c r="A875" s="112"/>
      <c r="B875" s="54"/>
    </row>
    <row r="876" ht="12.75" customHeight="1">
      <c r="A876" s="112"/>
      <c r="B876" s="54"/>
    </row>
    <row r="877" ht="12.75" customHeight="1">
      <c r="A877" s="112"/>
      <c r="B877" s="54"/>
    </row>
    <row r="878" ht="12.75" customHeight="1">
      <c r="A878" s="112"/>
      <c r="B878" s="54"/>
    </row>
    <row r="879" ht="12.75" customHeight="1">
      <c r="A879" s="112"/>
      <c r="B879" s="54"/>
    </row>
    <row r="880" ht="12.75" customHeight="1">
      <c r="A880" s="112"/>
      <c r="B880" s="54"/>
    </row>
    <row r="881" ht="12.75" customHeight="1">
      <c r="A881" s="112"/>
      <c r="B881" s="54"/>
    </row>
    <row r="882" ht="12.75" customHeight="1">
      <c r="A882" s="112"/>
      <c r="B882" s="54"/>
    </row>
    <row r="883" ht="12.75" customHeight="1">
      <c r="A883" s="112"/>
      <c r="B883" s="54"/>
    </row>
    <row r="884" ht="12.75" customHeight="1">
      <c r="A884" s="112"/>
      <c r="B884" s="54"/>
    </row>
    <row r="885" ht="12.75" customHeight="1">
      <c r="A885" s="112"/>
      <c r="B885" s="54"/>
    </row>
    <row r="886" ht="12.75" customHeight="1">
      <c r="A886" s="112"/>
      <c r="B886" s="54"/>
    </row>
    <row r="887" ht="12.75" customHeight="1">
      <c r="A887" s="112"/>
      <c r="B887" s="54"/>
    </row>
    <row r="888" ht="12.75" customHeight="1">
      <c r="A888" s="112"/>
      <c r="B888" s="54"/>
    </row>
    <row r="889" ht="12.75" customHeight="1">
      <c r="A889" s="112"/>
      <c r="B889" s="54"/>
    </row>
    <row r="890" ht="12.75" customHeight="1">
      <c r="A890" s="112"/>
      <c r="B890" s="54"/>
    </row>
    <row r="891" ht="12.75" customHeight="1">
      <c r="A891" s="112"/>
      <c r="B891" s="54"/>
    </row>
    <row r="892" ht="12.75" customHeight="1">
      <c r="A892" s="112"/>
      <c r="B892" s="54"/>
    </row>
    <row r="893" ht="12.75" customHeight="1">
      <c r="A893" s="112"/>
      <c r="B893" s="54"/>
    </row>
    <row r="894" ht="12.75" customHeight="1">
      <c r="A894" s="112"/>
      <c r="B894" s="54"/>
    </row>
    <row r="895" ht="12.75" customHeight="1">
      <c r="A895" s="112"/>
      <c r="B895" s="54"/>
    </row>
    <row r="896" ht="12.75" customHeight="1">
      <c r="A896" s="112"/>
      <c r="B896" s="54"/>
    </row>
    <row r="897" ht="12.75" customHeight="1">
      <c r="A897" s="112"/>
      <c r="B897" s="54"/>
    </row>
    <row r="898" ht="12.75" customHeight="1">
      <c r="A898" s="112"/>
      <c r="B898" s="54"/>
    </row>
    <row r="899" ht="12.75" customHeight="1">
      <c r="A899" s="112"/>
      <c r="B899" s="54"/>
    </row>
    <row r="900" ht="12.75" customHeight="1">
      <c r="A900" s="112"/>
      <c r="B900" s="54"/>
    </row>
    <row r="901" ht="12.75" customHeight="1">
      <c r="A901" s="112"/>
      <c r="B901" s="54"/>
    </row>
    <row r="902" ht="12.75" customHeight="1">
      <c r="A902" s="112"/>
      <c r="B902" s="54"/>
    </row>
    <row r="903" ht="12.75" customHeight="1">
      <c r="A903" s="112"/>
      <c r="B903" s="54"/>
    </row>
    <row r="904" ht="12.75" customHeight="1">
      <c r="A904" s="112"/>
      <c r="B904" s="54"/>
    </row>
    <row r="905" ht="12.75" customHeight="1">
      <c r="A905" s="112"/>
      <c r="B905" s="54"/>
    </row>
    <row r="906" ht="12.75" customHeight="1">
      <c r="A906" s="112"/>
      <c r="B906" s="54"/>
    </row>
    <row r="907" ht="12.75" customHeight="1">
      <c r="A907" s="112"/>
      <c r="B907" s="54"/>
    </row>
    <row r="908" ht="12.75" customHeight="1">
      <c r="A908" s="112"/>
      <c r="B908" s="54"/>
    </row>
    <row r="909" ht="12.75" customHeight="1">
      <c r="A909" s="112"/>
      <c r="B909" s="54"/>
    </row>
    <row r="910" ht="12.75" customHeight="1">
      <c r="A910" s="112"/>
      <c r="B910" s="54"/>
    </row>
    <row r="911" ht="12.75" customHeight="1">
      <c r="A911" s="112"/>
      <c r="B911" s="54"/>
    </row>
    <row r="912" ht="12.75" customHeight="1">
      <c r="A912" s="112"/>
      <c r="B912" s="54"/>
    </row>
    <row r="913" ht="12.75" customHeight="1">
      <c r="A913" s="112"/>
      <c r="B913" s="54"/>
    </row>
    <row r="914" ht="12.75" customHeight="1">
      <c r="A914" s="112"/>
      <c r="B914" s="54"/>
    </row>
    <row r="915" ht="12.75" customHeight="1">
      <c r="A915" s="112"/>
      <c r="B915" s="54"/>
    </row>
    <row r="916" ht="12.75" customHeight="1">
      <c r="A916" s="112"/>
      <c r="B916" s="54"/>
    </row>
    <row r="917" ht="12.75" customHeight="1">
      <c r="A917" s="112"/>
      <c r="B917" s="54"/>
    </row>
    <row r="918" ht="12.75" customHeight="1">
      <c r="A918" s="112"/>
      <c r="B918" s="54"/>
    </row>
    <row r="919" ht="12.75" customHeight="1">
      <c r="A919" s="112"/>
      <c r="B919" s="54"/>
    </row>
    <row r="920" ht="12.75" customHeight="1">
      <c r="A920" s="112"/>
      <c r="B920" s="54"/>
    </row>
    <row r="921" ht="12.75" customHeight="1">
      <c r="A921" s="112"/>
      <c r="B921" s="54"/>
    </row>
    <row r="922" ht="12.75" customHeight="1">
      <c r="A922" s="112"/>
      <c r="B922" s="54"/>
    </row>
    <row r="923" ht="12.75" customHeight="1">
      <c r="A923" s="112"/>
      <c r="B923" s="54"/>
    </row>
    <row r="924" ht="12.75" customHeight="1">
      <c r="A924" s="112"/>
      <c r="B924" s="54"/>
    </row>
    <row r="925" ht="12.75" customHeight="1">
      <c r="A925" s="112"/>
      <c r="B925" s="54"/>
    </row>
    <row r="926" ht="12.75" customHeight="1">
      <c r="A926" s="112"/>
      <c r="B926" s="54"/>
    </row>
    <row r="927" ht="12.75" customHeight="1">
      <c r="A927" s="112"/>
      <c r="B927" s="54"/>
    </row>
    <row r="928" ht="12.75" customHeight="1">
      <c r="A928" s="112"/>
      <c r="B928" s="54"/>
    </row>
    <row r="929" ht="12.75" customHeight="1">
      <c r="A929" s="112"/>
      <c r="B929" s="54"/>
    </row>
    <row r="930" ht="12.75" customHeight="1">
      <c r="A930" s="112"/>
      <c r="B930" s="54"/>
    </row>
    <row r="931" ht="12.75" customHeight="1">
      <c r="A931" s="112"/>
      <c r="B931" s="54"/>
    </row>
    <row r="932" ht="12.75" customHeight="1">
      <c r="A932" s="112"/>
      <c r="B932" s="54"/>
    </row>
    <row r="933" ht="12.75" customHeight="1">
      <c r="A933" s="112"/>
      <c r="B933" s="54"/>
    </row>
    <row r="934" ht="12.75" customHeight="1">
      <c r="A934" s="112"/>
      <c r="B934" s="54"/>
    </row>
    <row r="935" ht="12.75" customHeight="1">
      <c r="A935" s="112"/>
      <c r="B935" s="54"/>
    </row>
    <row r="936" ht="12.75" customHeight="1">
      <c r="A936" s="112"/>
      <c r="B936" s="54"/>
    </row>
    <row r="937" ht="12.75" customHeight="1">
      <c r="A937" s="112"/>
      <c r="B937" s="54"/>
    </row>
    <row r="938" ht="12.75" customHeight="1">
      <c r="A938" s="112"/>
      <c r="B938" s="54"/>
    </row>
    <row r="939" ht="12.75" customHeight="1">
      <c r="A939" s="112"/>
      <c r="B939" s="54"/>
    </row>
    <row r="940" ht="12.75" customHeight="1">
      <c r="A940" s="112"/>
      <c r="B940" s="54"/>
    </row>
    <row r="941" ht="12.75" customHeight="1">
      <c r="A941" s="112"/>
      <c r="B941" s="54"/>
    </row>
    <row r="942" ht="12.75" customHeight="1">
      <c r="A942" s="112"/>
      <c r="B942" s="54"/>
    </row>
    <row r="943" ht="12.75" customHeight="1">
      <c r="A943" s="112"/>
      <c r="B943" s="54"/>
    </row>
    <row r="944" ht="12.75" customHeight="1">
      <c r="A944" s="112"/>
      <c r="B944" s="54"/>
    </row>
    <row r="945" ht="12.75" customHeight="1">
      <c r="A945" s="112"/>
      <c r="B945" s="54"/>
    </row>
    <row r="946" ht="12.75" customHeight="1">
      <c r="A946" s="112"/>
      <c r="B946" s="54"/>
    </row>
    <row r="947" ht="12.75" customHeight="1">
      <c r="A947" s="112"/>
      <c r="B947" s="54"/>
    </row>
    <row r="948" ht="12.75" customHeight="1">
      <c r="A948" s="112"/>
      <c r="B948" s="54"/>
    </row>
    <row r="949" ht="12.75" customHeight="1">
      <c r="A949" s="112"/>
      <c r="B949" s="54"/>
    </row>
    <row r="950" ht="12.75" customHeight="1">
      <c r="A950" s="112"/>
      <c r="B950" s="54"/>
    </row>
    <row r="951" ht="12.75" customHeight="1">
      <c r="A951" s="112"/>
      <c r="B951" s="54"/>
    </row>
    <row r="952" ht="12.75" customHeight="1">
      <c r="A952" s="112"/>
      <c r="B952" s="54"/>
    </row>
    <row r="953" ht="12.75" customHeight="1">
      <c r="A953" s="112"/>
      <c r="B953" s="54"/>
    </row>
    <row r="954" ht="12.75" customHeight="1">
      <c r="A954" s="112"/>
      <c r="B954" s="54"/>
    </row>
    <row r="955" ht="12.75" customHeight="1">
      <c r="A955" s="112"/>
      <c r="B955" s="54"/>
    </row>
    <row r="956" ht="12.75" customHeight="1">
      <c r="A956" s="112"/>
      <c r="B956" s="54"/>
    </row>
    <row r="957" ht="12.75" customHeight="1">
      <c r="A957" s="112"/>
      <c r="B957" s="54"/>
    </row>
    <row r="958" ht="12.75" customHeight="1">
      <c r="A958" s="112"/>
      <c r="B958" s="54"/>
    </row>
    <row r="959" ht="12.75" customHeight="1">
      <c r="A959" s="112"/>
      <c r="B959" s="54"/>
    </row>
    <row r="960" ht="12.75" customHeight="1">
      <c r="A960" s="112"/>
      <c r="B960" s="54"/>
    </row>
    <row r="961" ht="12.75" customHeight="1">
      <c r="A961" s="112"/>
      <c r="B961" s="54"/>
    </row>
    <row r="962" ht="12.75" customHeight="1">
      <c r="A962" s="112"/>
      <c r="B962" s="54"/>
    </row>
    <row r="963" ht="12.75" customHeight="1">
      <c r="A963" s="112"/>
      <c r="B963" s="54"/>
    </row>
    <row r="964" ht="12.75" customHeight="1">
      <c r="A964" s="112"/>
      <c r="B964" s="54"/>
    </row>
    <row r="965" ht="12.75" customHeight="1">
      <c r="A965" s="112"/>
      <c r="B965" s="54"/>
    </row>
    <row r="966" ht="12.75" customHeight="1">
      <c r="A966" s="112"/>
      <c r="B966" s="54"/>
    </row>
    <row r="967" ht="12.75" customHeight="1">
      <c r="A967" s="112"/>
      <c r="B967" s="54"/>
    </row>
    <row r="968" ht="12.75" customHeight="1">
      <c r="A968" s="112"/>
      <c r="B968" s="54"/>
    </row>
    <row r="969" ht="12.75" customHeight="1">
      <c r="A969" s="112"/>
      <c r="B969" s="54"/>
    </row>
    <row r="970" ht="12.75" customHeight="1">
      <c r="A970" s="112"/>
      <c r="B970" s="54"/>
    </row>
    <row r="971" ht="12.75" customHeight="1">
      <c r="A971" s="112"/>
      <c r="B971" s="54"/>
    </row>
    <row r="972" ht="12.75" customHeight="1">
      <c r="A972" s="112"/>
      <c r="B972" s="54"/>
    </row>
    <row r="973" ht="12.75" customHeight="1">
      <c r="A973" s="112"/>
      <c r="B973" s="54"/>
    </row>
    <row r="974" ht="12.75" customHeight="1">
      <c r="A974" s="112"/>
      <c r="B974" s="54"/>
    </row>
    <row r="975" ht="12.75" customHeight="1">
      <c r="A975" s="112"/>
      <c r="B975" s="54"/>
    </row>
    <row r="976" ht="12.75" customHeight="1">
      <c r="A976" s="112"/>
      <c r="B976" s="54"/>
    </row>
    <row r="977" ht="12.75" customHeight="1">
      <c r="A977" s="112"/>
      <c r="B977" s="54"/>
    </row>
    <row r="978" ht="12.75" customHeight="1">
      <c r="A978" s="112"/>
      <c r="B978" s="54"/>
    </row>
    <row r="979" ht="12.75" customHeight="1">
      <c r="A979" s="112"/>
      <c r="B979" s="54"/>
    </row>
    <row r="980" ht="12.75" customHeight="1">
      <c r="A980" s="112"/>
      <c r="B980" s="54"/>
    </row>
    <row r="981" ht="12.75" customHeight="1">
      <c r="A981" s="112"/>
      <c r="B981" s="54"/>
    </row>
    <row r="982" ht="12.75" customHeight="1">
      <c r="A982" s="112"/>
      <c r="B982" s="54"/>
    </row>
    <row r="983" ht="12.75" customHeight="1">
      <c r="A983" s="112"/>
      <c r="B983" s="54"/>
    </row>
    <row r="984" ht="12.75" customHeight="1">
      <c r="A984" s="112"/>
      <c r="B984" s="54"/>
    </row>
    <row r="985" ht="12.75" customHeight="1">
      <c r="A985" s="112"/>
      <c r="B985" s="54"/>
    </row>
    <row r="986" ht="12.75" customHeight="1">
      <c r="A986" s="112"/>
      <c r="B986" s="54"/>
    </row>
    <row r="987" ht="12.75" customHeight="1">
      <c r="A987" s="112"/>
      <c r="B987" s="54"/>
    </row>
    <row r="988" ht="12.75" customHeight="1">
      <c r="A988" s="112"/>
      <c r="B988" s="54"/>
    </row>
    <row r="989" ht="12.75" customHeight="1">
      <c r="A989" s="112"/>
      <c r="B989" s="54"/>
    </row>
    <row r="990" ht="12.75" customHeight="1">
      <c r="A990" s="112"/>
      <c r="B990" s="54"/>
    </row>
    <row r="991" ht="12.75" customHeight="1">
      <c r="A991" s="112"/>
      <c r="B991" s="54"/>
    </row>
    <row r="992" ht="12.75" customHeight="1">
      <c r="A992" s="112"/>
      <c r="B992" s="54"/>
    </row>
    <row r="993" ht="12.75" customHeight="1">
      <c r="A993" s="112"/>
      <c r="B993" s="54"/>
    </row>
    <row r="994" ht="12.75" customHeight="1">
      <c r="A994" s="112"/>
      <c r="B994" s="54"/>
    </row>
    <row r="995" ht="12.75" customHeight="1">
      <c r="A995" s="112"/>
      <c r="B995" s="54"/>
    </row>
    <row r="996" ht="12.75" customHeight="1">
      <c r="A996" s="112"/>
      <c r="B996" s="54"/>
    </row>
    <row r="997" ht="12.75" customHeight="1">
      <c r="A997" s="112"/>
      <c r="B997" s="54"/>
    </row>
    <row r="998" ht="12.75" customHeight="1">
      <c r="A998" s="112"/>
      <c r="B998" s="54"/>
    </row>
    <row r="999" ht="12.75" customHeight="1">
      <c r="A999" s="112"/>
      <c r="B999" s="54"/>
    </row>
    <row r="1000" ht="12.75" customHeight="1">
      <c r="A1000" s="112"/>
      <c r="B1000" s="54"/>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35.0"/>
    <col customWidth="1" min="2" max="2" width="16.14"/>
    <col customWidth="1" min="3" max="3" width="34.14"/>
    <col customWidth="1" min="4" max="4" width="27.86"/>
    <col customWidth="1" min="5" max="5" width="74.86"/>
    <col customWidth="1" min="6" max="6" width="27.86"/>
    <col customWidth="1" min="7" max="26" width="8.0"/>
  </cols>
  <sheetData>
    <row r="1" ht="12.75" customHeight="1">
      <c r="A1" s="2" t="s">
        <v>706</v>
      </c>
      <c r="B1" s="2" t="s">
        <v>707</v>
      </c>
      <c r="C1" s="2" t="s">
        <v>708</v>
      </c>
      <c r="D1" s="2" t="s">
        <v>709</v>
      </c>
      <c r="E1" s="2" t="s">
        <v>710</v>
      </c>
      <c r="F1" s="2" t="s">
        <v>711</v>
      </c>
    </row>
    <row r="2" ht="12.75" customHeight="1">
      <c r="A2" s="78"/>
      <c r="B2" s="2"/>
      <c r="C2" s="2"/>
      <c r="D2" s="2"/>
      <c r="E2" s="2"/>
      <c r="F2" s="2"/>
    </row>
    <row r="3" ht="12.75" customHeight="1">
      <c r="A3" s="78"/>
      <c r="B3" s="2"/>
      <c r="C3" s="2"/>
      <c r="D3" s="2"/>
      <c r="E3" s="2"/>
      <c r="F3" s="2"/>
    </row>
    <row r="4" ht="12.75" customHeight="1">
      <c r="A4" s="2"/>
      <c r="B4" s="2"/>
      <c r="C4" s="2"/>
      <c r="D4" s="2"/>
      <c r="E4" s="2"/>
      <c r="F4" s="2"/>
    </row>
    <row r="5" ht="12.75" customHeight="1">
      <c r="A5" s="2"/>
      <c r="B5" s="2"/>
      <c r="C5" s="2"/>
      <c r="D5" s="2"/>
      <c r="E5" s="2"/>
      <c r="F5" s="2"/>
    </row>
    <row r="6" ht="12.75" customHeight="1">
      <c r="A6" s="2"/>
      <c r="B6" s="2"/>
      <c r="C6" s="2"/>
      <c r="D6" s="2"/>
      <c r="E6" s="2"/>
      <c r="F6" s="2"/>
    </row>
    <row r="7" ht="12.75" customHeight="1">
      <c r="A7" s="2"/>
      <c r="B7" s="2"/>
      <c r="C7" s="2"/>
      <c r="D7" s="2"/>
      <c r="E7" s="2"/>
      <c r="F7" s="2"/>
    </row>
    <row r="8" ht="12.75" customHeight="1">
      <c r="A8" s="2"/>
      <c r="B8" s="2"/>
      <c r="C8" s="2"/>
      <c r="D8" s="2"/>
      <c r="E8" s="2"/>
      <c r="F8" s="2"/>
    </row>
    <row r="9" ht="12.75" customHeight="1">
      <c r="A9" s="2"/>
      <c r="B9" s="2"/>
      <c r="C9" s="2"/>
      <c r="D9" s="2"/>
      <c r="E9" s="2"/>
      <c r="F9" s="2"/>
    </row>
    <row r="10" ht="12.75" customHeight="1">
      <c r="A10" s="2"/>
      <c r="B10" s="2"/>
      <c r="C10" s="2"/>
      <c r="D10" s="2"/>
      <c r="E10" s="2"/>
      <c r="F10" s="2"/>
    </row>
    <row r="11" ht="12.75" customHeight="1">
      <c r="A11" s="2"/>
      <c r="B11" s="2"/>
      <c r="C11" s="2"/>
      <c r="D11" s="2"/>
      <c r="E11" s="2"/>
      <c r="F11" s="2"/>
    </row>
    <row r="12" ht="12.75" customHeight="1">
      <c r="A12" s="2"/>
      <c r="B12" s="2"/>
      <c r="C12" s="2"/>
      <c r="D12" s="2"/>
      <c r="E12" s="2"/>
      <c r="F12" s="2"/>
    </row>
    <row r="13" ht="12.75" customHeight="1">
      <c r="A13" s="2"/>
      <c r="B13" s="2"/>
      <c r="C13" s="2"/>
      <c r="D13" s="2"/>
      <c r="E13" s="2"/>
      <c r="F13" s="2"/>
    </row>
    <row r="14" ht="12.75" customHeight="1">
      <c r="A14" s="2"/>
      <c r="B14" s="2"/>
      <c r="C14" s="2"/>
      <c r="D14" s="2"/>
      <c r="E14" s="2"/>
      <c r="F14" s="2"/>
    </row>
    <row r="15" ht="12.75" customHeight="1">
      <c r="A15" s="2"/>
      <c r="B15" s="2"/>
      <c r="C15" s="2"/>
      <c r="D15" s="2"/>
      <c r="E15" s="2"/>
      <c r="F15" s="2"/>
    </row>
    <row r="16" ht="12.75" customHeight="1">
      <c r="A16" s="2"/>
      <c r="B16" s="2"/>
      <c r="C16" s="2"/>
      <c r="D16" s="2"/>
      <c r="E16" s="2"/>
      <c r="F16" s="2"/>
    </row>
    <row r="17" ht="12.75" customHeight="1">
      <c r="A17" s="2"/>
      <c r="B17" s="2"/>
      <c r="C17" s="2"/>
      <c r="D17" s="2"/>
      <c r="E17" s="2"/>
      <c r="F17" s="2"/>
    </row>
    <row r="18" ht="12.75" customHeight="1">
      <c r="A18" s="2"/>
      <c r="B18" s="2"/>
      <c r="C18" s="2"/>
      <c r="D18" s="2"/>
      <c r="E18" s="2"/>
      <c r="F18" s="2"/>
    </row>
    <row r="19" ht="12.75" customHeight="1">
      <c r="A19" s="2"/>
      <c r="B19" s="2"/>
      <c r="C19" s="2"/>
      <c r="D19" s="2"/>
      <c r="E19" s="2"/>
      <c r="F19" s="2"/>
    </row>
    <row r="20" ht="12.75" customHeight="1">
      <c r="A20" s="2"/>
      <c r="B20" s="2"/>
      <c r="C20" s="2"/>
      <c r="D20" s="2"/>
      <c r="E20" s="2"/>
      <c r="F20" s="2"/>
    </row>
    <row r="21" ht="12.75" customHeight="1">
      <c r="A21" s="2"/>
      <c r="B21" s="2"/>
      <c r="C21" s="2"/>
      <c r="D21" s="2"/>
      <c r="E21" s="2"/>
      <c r="F21" s="2"/>
    </row>
    <row r="22" ht="12.75" customHeight="1">
      <c r="A22" s="2"/>
      <c r="B22" s="2"/>
      <c r="C22" s="2"/>
      <c r="D22" s="2"/>
      <c r="E22" s="2"/>
      <c r="F22" s="2"/>
    </row>
    <row r="23" ht="12.75" customHeight="1">
      <c r="A23" s="2"/>
      <c r="B23" s="2"/>
      <c r="C23" s="2"/>
      <c r="D23" s="2"/>
      <c r="E23" s="2"/>
      <c r="F23" s="2"/>
    </row>
    <row r="24" ht="12.75" customHeight="1">
      <c r="A24" s="2"/>
      <c r="B24" s="2"/>
      <c r="C24" s="2"/>
      <c r="D24" s="2"/>
      <c r="E24" s="2"/>
      <c r="F24" s="2"/>
    </row>
    <row r="25" ht="12.75" customHeight="1">
      <c r="A25" s="2"/>
      <c r="B25" s="2"/>
      <c r="C25" s="2"/>
      <c r="D25" s="2"/>
      <c r="E25" s="2"/>
      <c r="F25" s="2"/>
    </row>
    <row r="26" ht="12.75" customHeight="1">
      <c r="A26" s="2"/>
      <c r="B26" s="2"/>
      <c r="C26" s="2"/>
      <c r="D26" s="2"/>
      <c r="E26" s="2"/>
      <c r="F26" s="2"/>
    </row>
    <row r="27" ht="12.75" customHeight="1">
      <c r="A27" s="2"/>
      <c r="B27" s="2"/>
      <c r="C27" s="2"/>
      <c r="D27" s="2"/>
      <c r="E27" s="2"/>
      <c r="F27" s="2"/>
    </row>
    <row r="28" ht="12.75" customHeight="1">
      <c r="A28" s="2"/>
      <c r="B28" s="2"/>
      <c r="C28" s="2"/>
      <c r="D28" s="2"/>
      <c r="E28" s="2"/>
      <c r="F28" s="2"/>
    </row>
    <row r="29" ht="12.75" customHeight="1">
      <c r="A29" s="2"/>
      <c r="B29" s="2"/>
      <c r="C29" s="2"/>
      <c r="D29" s="2"/>
      <c r="E29" s="2"/>
      <c r="F29" s="2"/>
    </row>
    <row r="30" ht="12.75" customHeight="1">
      <c r="A30" s="2"/>
      <c r="B30" s="2"/>
      <c r="C30" s="2"/>
      <c r="D30" s="2"/>
      <c r="E30" s="2"/>
      <c r="F30" s="2"/>
    </row>
    <row r="31" ht="12.75" customHeight="1">
      <c r="A31" s="2"/>
      <c r="B31" s="2"/>
      <c r="C31" s="2"/>
      <c r="D31" s="2"/>
      <c r="E31" s="2"/>
      <c r="F31" s="2"/>
    </row>
    <row r="32" ht="12.75" customHeight="1">
      <c r="A32" s="2"/>
      <c r="B32" s="2"/>
      <c r="C32" s="2"/>
      <c r="D32" s="2"/>
      <c r="E32" s="2"/>
      <c r="F32" s="2"/>
    </row>
    <row r="33" ht="12.75" customHeight="1">
      <c r="A33" s="2"/>
      <c r="B33" s="2"/>
      <c r="C33" s="2"/>
      <c r="D33" s="2"/>
      <c r="E33" s="2"/>
      <c r="F33" s="2"/>
    </row>
    <row r="34" ht="12.75" customHeight="1">
      <c r="A34" s="2"/>
      <c r="B34" s="2"/>
      <c r="C34" s="2"/>
      <c r="D34" s="2"/>
      <c r="E34" s="2"/>
      <c r="F34" s="2"/>
    </row>
    <row r="35" ht="12.75" customHeight="1">
      <c r="A35" s="2"/>
      <c r="B35" s="2"/>
      <c r="C35" s="2"/>
      <c r="D35" s="2"/>
      <c r="E35" s="2"/>
      <c r="F35" s="2"/>
    </row>
    <row r="36" ht="12.75" customHeight="1">
      <c r="A36" s="2"/>
      <c r="B36" s="2"/>
      <c r="C36" s="2"/>
      <c r="D36" s="2"/>
      <c r="E36" s="2"/>
      <c r="F36" s="2"/>
    </row>
    <row r="37" ht="12.75" customHeight="1">
      <c r="A37" s="2"/>
      <c r="B37" s="2"/>
      <c r="C37" s="2"/>
      <c r="D37" s="2"/>
      <c r="E37" s="2"/>
      <c r="F37" s="2"/>
    </row>
    <row r="38" ht="12.75" customHeight="1">
      <c r="A38" s="2"/>
      <c r="B38" s="2"/>
      <c r="C38" s="2"/>
      <c r="D38" s="2"/>
      <c r="E38" s="2"/>
      <c r="F38" s="2"/>
    </row>
    <row r="39" ht="12.75" customHeight="1">
      <c r="A39" s="2"/>
      <c r="B39" s="2"/>
      <c r="C39" s="2"/>
      <c r="D39" s="2"/>
      <c r="E39" s="2"/>
      <c r="F39" s="2"/>
    </row>
    <row r="40" ht="12.75" customHeight="1">
      <c r="A40" s="2"/>
      <c r="B40" s="2"/>
      <c r="C40" s="2"/>
      <c r="D40" s="2"/>
      <c r="E40" s="2"/>
      <c r="F40" s="2"/>
    </row>
    <row r="41" ht="12.75" customHeight="1">
      <c r="A41" s="2"/>
      <c r="B41" s="2"/>
      <c r="C41" s="2"/>
      <c r="D41" s="2"/>
      <c r="E41" s="2"/>
      <c r="F41" s="2"/>
    </row>
    <row r="42" ht="12.75" customHeight="1">
      <c r="A42" s="2"/>
      <c r="B42" s="2"/>
      <c r="C42" s="2"/>
      <c r="D42" s="2"/>
      <c r="E42" s="2"/>
      <c r="F42" s="2"/>
    </row>
    <row r="43" ht="12.75" customHeight="1">
      <c r="A43" s="2"/>
      <c r="B43" s="2"/>
      <c r="C43" s="2"/>
      <c r="D43" s="2"/>
      <c r="E43" s="2"/>
      <c r="F43" s="2"/>
    </row>
    <row r="44" ht="12.75" customHeight="1">
      <c r="A44" s="2"/>
      <c r="B44" s="2"/>
      <c r="C44" s="2"/>
      <c r="D44" s="2"/>
      <c r="E44" s="2"/>
      <c r="F44" s="2"/>
    </row>
    <row r="45" ht="12.75" customHeight="1">
      <c r="A45" s="2"/>
      <c r="B45" s="2"/>
      <c r="C45" s="2"/>
      <c r="D45" s="2"/>
      <c r="E45" s="2"/>
      <c r="F45" s="2"/>
    </row>
    <row r="46" ht="12.75" customHeight="1">
      <c r="A46" s="2"/>
      <c r="B46" s="2"/>
      <c r="C46" s="2"/>
      <c r="D46" s="2"/>
      <c r="E46" s="2"/>
      <c r="F46" s="2"/>
    </row>
    <row r="47" ht="12.75" customHeight="1">
      <c r="A47" s="2"/>
      <c r="B47" s="2"/>
      <c r="C47" s="2"/>
      <c r="D47" s="2"/>
      <c r="E47" s="2"/>
      <c r="F47" s="2"/>
    </row>
    <row r="48" ht="12.75" customHeight="1">
      <c r="A48" s="2"/>
      <c r="B48" s="2"/>
      <c r="C48" s="2"/>
      <c r="D48" s="2"/>
      <c r="E48" s="2"/>
      <c r="F48" s="2"/>
    </row>
    <row r="49" ht="12.75" customHeight="1">
      <c r="A49" s="2"/>
      <c r="B49" s="2"/>
      <c r="C49" s="2"/>
      <c r="D49" s="2"/>
      <c r="E49" s="2"/>
      <c r="F49" s="2"/>
    </row>
    <row r="50" ht="12.75" customHeight="1">
      <c r="A50" s="2"/>
      <c r="B50" s="2"/>
      <c r="C50" s="2"/>
      <c r="D50" s="2"/>
      <c r="E50" s="2"/>
      <c r="F50" s="2"/>
    </row>
    <row r="51" ht="12.75" customHeight="1">
      <c r="A51" s="2"/>
      <c r="B51" s="2"/>
      <c r="C51" s="2"/>
      <c r="D51" s="2"/>
      <c r="E51" s="2"/>
      <c r="F51" s="2"/>
    </row>
    <row r="52" ht="12.75" customHeight="1">
      <c r="A52" s="2"/>
      <c r="B52" s="2"/>
      <c r="C52" s="2"/>
      <c r="D52" s="2"/>
      <c r="E52" s="2"/>
      <c r="F52" s="2"/>
    </row>
    <row r="53" ht="12.75" customHeight="1">
      <c r="A53" s="2"/>
      <c r="B53" s="2"/>
      <c r="C53" s="2"/>
      <c r="D53" s="2"/>
      <c r="E53" s="2"/>
      <c r="F53" s="2"/>
    </row>
    <row r="54" ht="12.75" customHeight="1">
      <c r="A54" s="2"/>
      <c r="B54" s="2"/>
      <c r="C54" s="2"/>
      <c r="D54" s="2"/>
      <c r="E54" s="2"/>
      <c r="F54" s="2"/>
    </row>
    <row r="55" ht="12.75" customHeight="1">
      <c r="A55" s="2"/>
      <c r="B55" s="2"/>
      <c r="C55" s="2"/>
      <c r="D55" s="2"/>
      <c r="E55" s="2"/>
      <c r="F55" s="2"/>
    </row>
    <row r="56" ht="12.75" customHeight="1">
      <c r="A56" s="2"/>
      <c r="B56" s="2"/>
      <c r="C56" s="2"/>
      <c r="D56" s="2"/>
      <c r="E56" s="2"/>
      <c r="F56" s="2"/>
    </row>
    <row r="57" ht="12.75" customHeight="1">
      <c r="A57" s="2"/>
      <c r="B57" s="2"/>
      <c r="C57" s="2"/>
      <c r="D57" s="2"/>
      <c r="E57" s="2"/>
      <c r="F57" s="2"/>
    </row>
    <row r="58" ht="12.75" customHeight="1">
      <c r="A58" s="2"/>
      <c r="B58" s="2"/>
      <c r="C58" s="2"/>
      <c r="D58" s="2"/>
      <c r="E58" s="2"/>
      <c r="F58" s="2"/>
    </row>
    <row r="59" ht="12.75" customHeight="1">
      <c r="A59" s="2"/>
      <c r="B59" s="2"/>
      <c r="C59" s="2"/>
      <c r="D59" s="2"/>
      <c r="E59" s="2"/>
      <c r="F59" s="2"/>
    </row>
    <row r="60" ht="12.75" customHeight="1">
      <c r="A60" s="2"/>
      <c r="B60" s="2"/>
      <c r="C60" s="2"/>
      <c r="D60" s="2"/>
      <c r="E60" s="2"/>
      <c r="F60" s="2"/>
    </row>
    <row r="61" ht="12.75" customHeight="1">
      <c r="A61" s="2"/>
      <c r="B61" s="2"/>
      <c r="C61" s="2"/>
      <c r="D61" s="2"/>
      <c r="E61" s="2"/>
      <c r="F61" s="2"/>
    </row>
    <row r="62" ht="12.75" customHeight="1">
      <c r="A62" s="2"/>
      <c r="B62" s="2"/>
      <c r="C62" s="2"/>
      <c r="D62" s="2"/>
      <c r="E62" s="2"/>
      <c r="F62" s="2"/>
    </row>
    <row r="63" ht="12.75" customHeight="1">
      <c r="A63" s="2"/>
      <c r="B63" s="2"/>
      <c r="C63" s="2"/>
      <c r="D63" s="2"/>
      <c r="E63" s="2"/>
      <c r="F63" s="2"/>
    </row>
    <row r="64" ht="12.75" customHeight="1">
      <c r="A64" s="2"/>
      <c r="B64" s="2"/>
      <c r="C64" s="2"/>
      <c r="D64" s="2"/>
      <c r="E64" s="2"/>
      <c r="F64" s="2"/>
    </row>
    <row r="65" ht="12.75" customHeight="1">
      <c r="A65" s="2"/>
      <c r="B65" s="2"/>
      <c r="C65" s="2"/>
      <c r="D65" s="2"/>
      <c r="E65" s="2"/>
      <c r="F65" s="2"/>
    </row>
    <row r="66" ht="12.75" customHeight="1">
      <c r="A66" s="2"/>
      <c r="B66" s="2"/>
      <c r="C66" s="2"/>
      <c r="D66" s="2"/>
      <c r="E66" s="2"/>
      <c r="F66" s="2"/>
    </row>
    <row r="67" ht="12.75" customHeight="1">
      <c r="A67" s="2"/>
      <c r="B67" s="2"/>
      <c r="C67" s="2"/>
      <c r="D67" s="2"/>
      <c r="E67" s="2"/>
      <c r="F67" s="2"/>
    </row>
    <row r="68" ht="12.75" customHeight="1">
      <c r="A68" s="2"/>
      <c r="B68" s="2"/>
      <c r="C68" s="2"/>
      <c r="D68" s="2"/>
      <c r="E68" s="2"/>
      <c r="F68" s="2"/>
    </row>
    <row r="69" ht="12.75" customHeight="1">
      <c r="A69" s="2"/>
      <c r="B69" s="2"/>
      <c r="C69" s="2"/>
      <c r="D69" s="2"/>
      <c r="E69" s="2"/>
      <c r="F69" s="2"/>
    </row>
    <row r="70" ht="12.75" customHeight="1">
      <c r="A70" s="2"/>
      <c r="B70" s="2"/>
      <c r="C70" s="2"/>
      <c r="D70" s="2"/>
      <c r="E70" s="2"/>
      <c r="F70" s="2"/>
    </row>
    <row r="71" ht="12.75" customHeight="1">
      <c r="A71" s="2"/>
      <c r="B71" s="2"/>
      <c r="C71" s="2"/>
      <c r="D71" s="2"/>
      <c r="E71" s="2"/>
      <c r="F71" s="2"/>
    </row>
    <row r="72" ht="12.75" customHeight="1">
      <c r="A72" s="2"/>
      <c r="B72" s="2"/>
      <c r="C72" s="2"/>
      <c r="D72" s="2"/>
      <c r="E72" s="2"/>
      <c r="F72" s="2"/>
    </row>
    <row r="73" ht="12.75" customHeight="1">
      <c r="A73" s="2"/>
      <c r="B73" s="2"/>
      <c r="C73" s="2"/>
      <c r="D73" s="2"/>
      <c r="E73" s="2"/>
      <c r="F73" s="2"/>
    </row>
    <row r="74" ht="12.75" customHeight="1">
      <c r="A74" s="2"/>
      <c r="B74" s="2"/>
      <c r="C74" s="2"/>
      <c r="D74" s="2"/>
      <c r="E74" s="2"/>
      <c r="F74" s="2"/>
    </row>
    <row r="75" ht="12.75" customHeight="1">
      <c r="A75" s="2"/>
      <c r="B75" s="2"/>
      <c r="C75" s="2"/>
      <c r="D75" s="2"/>
      <c r="E75" s="2"/>
      <c r="F75" s="2"/>
    </row>
    <row r="76" ht="12.75" customHeight="1">
      <c r="A76" s="2"/>
      <c r="B76" s="2"/>
      <c r="C76" s="2"/>
      <c r="D76" s="2"/>
      <c r="E76" s="2"/>
      <c r="F76" s="2"/>
    </row>
    <row r="77" ht="12.75" customHeight="1">
      <c r="A77" s="2"/>
      <c r="B77" s="2"/>
      <c r="C77" s="2"/>
      <c r="D77" s="2"/>
      <c r="E77" s="2"/>
      <c r="F77" s="2"/>
    </row>
    <row r="78" ht="12.75" customHeight="1">
      <c r="A78" s="2"/>
      <c r="B78" s="2"/>
      <c r="C78" s="2"/>
      <c r="D78" s="2"/>
      <c r="E78" s="2"/>
      <c r="F78" s="2"/>
    </row>
    <row r="79" ht="12.75" customHeight="1">
      <c r="A79" s="2"/>
      <c r="B79" s="2"/>
      <c r="C79" s="2"/>
      <c r="D79" s="2"/>
      <c r="E79" s="2"/>
      <c r="F79" s="2"/>
    </row>
    <row r="80" ht="12.75" customHeight="1">
      <c r="A80" s="2"/>
      <c r="B80" s="2"/>
      <c r="C80" s="2"/>
      <c r="D80" s="2"/>
      <c r="E80" s="2"/>
      <c r="F80" s="2"/>
    </row>
    <row r="81" ht="12.75" customHeight="1">
      <c r="A81" s="2"/>
      <c r="B81" s="2"/>
      <c r="C81" s="2"/>
      <c r="D81" s="2"/>
      <c r="E81" s="2"/>
      <c r="F81" s="2"/>
    </row>
    <row r="82" ht="12.75" customHeight="1">
      <c r="A82" s="2"/>
      <c r="B82" s="2"/>
      <c r="C82" s="2"/>
      <c r="D82" s="2"/>
      <c r="E82" s="2"/>
      <c r="F82" s="2"/>
    </row>
    <row r="83" ht="12.75" customHeight="1">
      <c r="A83" s="2"/>
      <c r="B83" s="2"/>
      <c r="C83" s="2"/>
      <c r="D83" s="2"/>
      <c r="E83" s="2"/>
      <c r="F83" s="2"/>
    </row>
    <row r="84" ht="12.75" customHeight="1">
      <c r="A84" s="2"/>
      <c r="B84" s="2"/>
      <c r="C84" s="2"/>
      <c r="D84" s="2"/>
      <c r="E84" s="2"/>
      <c r="F84" s="2"/>
    </row>
    <row r="85" ht="12.75" customHeight="1">
      <c r="A85" s="2"/>
      <c r="B85" s="2"/>
      <c r="C85" s="2"/>
      <c r="D85" s="2"/>
      <c r="E85" s="2"/>
      <c r="F85" s="2"/>
    </row>
    <row r="86" ht="12.75" customHeight="1">
      <c r="A86" s="2"/>
      <c r="B86" s="2"/>
      <c r="C86" s="2"/>
      <c r="D86" s="2"/>
      <c r="E86" s="2"/>
      <c r="F86" s="2"/>
    </row>
    <row r="87" ht="12.75" customHeight="1">
      <c r="A87" s="2"/>
      <c r="B87" s="2"/>
      <c r="C87" s="2"/>
      <c r="D87" s="2"/>
      <c r="E87" s="2"/>
      <c r="F87" s="2"/>
    </row>
    <row r="88" ht="12.75" customHeight="1">
      <c r="A88" s="2"/>
      <c r="B88" s="2"/>
      <c r="C88" s="2"/>
      <c r="D88" s="2"/>
      <c r="E88" s="2"/>
      <c r="F88" s="2"/>
    </row>
    <row r="89" ht="12.75" customHeight="1">
      <c r="A89" s="2"/>
      <c r="B89" s="2"/>
      <c r="C89" s="2"/>
      <c r="D89" s="2"/>
      <c r="E89" s="2"/>
      <c r="F89" s="2"/>
    </row>
    <row r="90" ht="12.75" customHeight="1">
      <c r="A90" s="2"/>
      <c r="B90" s="2"/>
      <c r="C90" s="2"/>
      <c r="D90" s="2"/>
      <c r="E90" s="2"/>
      <c r="F90" s="2"/>
    </row>
    <row r="91" ht="12.75" customHeight="1">
      <c r="A91" s="2"/>
      <c r="B91" s="2"/>
      <c r="C91" s="2"/>
      <c r="D91" s="2"/>
      <c r="E91" s="2"/>
      <c r="F91" s="2"/>
    </row>
    <row r="92" ht="12.75" customHeight="1">
      <c r="A92" s="2"/>
      <c r="B92" s="2"/>
      <c r="C92" s="2"/>
      <c r="D92" s="2"/>
      <c r="E92" s="2"/>
      <c r="F92" s="2"/>
    </row>
    <row r="93" ht="12.75" customHeight="1">
      <c r="A93" s="2"/>
      <c r="B93" s="2"/>
      <c r="C93" s="2"/>
      <c r="D93" s="2"/>
      <c r="E93" s="2"/>
      <c r="F93" s="2"/>
    </row>
    <row r="94" ht="12.75" customHeight="1">
      <c r="A94" s="2"/>
      <c r="B94" s="2"/>
      <c r="C94" s="2"/>
      <c r="D94" s="2"/>
      <c r="E94" s="2"/>
      <c r="F94" s="2"/>
    </row>
    <row r="95" ht="12.75" customHeight="1">
      <c r="A95" s="2"/>
      <c r="B95" s="2"/>
      <c r="C95" s="2"/>
      <c r="D95" s="2"/>
      <c r="E95" s="2"/>
      <c r="F95" s="2"/>
    </row>
    <row r="96" ht="12.75" customHeight="1">
      <c r="A96" s="2"/>
      <c r="B96" s="2"/>
      <c r="C96" s="2"/>
      <c r="D96" s="2"/>
      <c r="E96" s="2"/>
      <c r="F96" s="2"/>
    </row>
    <row r="97" ht="12.75" customHeight="1">
      <c r="A97" s="2"/>
      <c r="B97" s="2"/>
      <c r="C97" s="2"/>
      <c r="D97" s="2"/>
      <c r="E97" s="2"/>
      <c r="F97" s="2"/>
    </row>
    <row r="98" ht="12.75" customHeight="1">
      <c r="A98" s="2"/>
      <c r="B98" s="2"/>
      <c r="C98" s="2"/>
      <c r="D98" s="2"/>
      <c r="E98" s="2"/>
      <c r="F98" s="2"/>
    </row>
    <row r="99" ht="12.75" customHeight="1">
      <c r="A99" s="2"/>
      <c r="B99" s="2"/>
      <c r="C99" s="2"/>
      <c r="D99" s="2"/>
      <c r="E99" s="2"/>
      <c r="F99" s="2"/>
    </row>
    <row r="100" ht="12.75" customHeight="1">
      <c r="A100" s="2"/>
      <c r="B100" s="2"/>
      <c r="C100" s="2"/>
      <c r="D100" s="2"/>
      <c r="E100" s="2"/>
      <c r="F100" s="2"/>
    </row>
    <row r="101" ht="12.75" customHeight="1">
      <c r="A101" s="2"/>
      <c r="B101" s="2"/>
      <c r="C101" s="2"/>
      <c r="D101" s="2"/>
      <c r="E101" s="2"/>
      <c r="F101" s="2"/>
    </row>
    <row r="102" ht="12.75" customHeight="1">
      <c r="A102" s="2"/>
      <c r="B102" s="2"/>
      <c r="C102" s="2"/>
      <c r="D102" s="2"/>
      <c r="E102" s="2"/>
      <c r="F102" s="2"/>
    </row>
    <row r="103" ht="12.75" customHeight="1">
      <c r="A103" s="2"/>
      <c r="B103" s="2"/>
      <c r="C103" s="2"/>
      <c r="D103" s="2"/>
      <c r="E103" s="2"/>
      <c r="F103" s="2"/>
    </row>
    <row r="104" ht="12.75" customHeight="1">
      <c r="A104" s="2"/>
      <c r="B104" s="2"/>
      <c r="C104" s="2"/>
      <c r="D104" s="2"/>
      <c r="E104" s="2"/>
      <c r="F104" s="2"/>
    </row>
    <row r="105" ht="12.75" customHeight="1">
      <c r="A105" s="2"/>
      <c r="B105" s="2"/>
      <c r="C105" s="2"/>
      <c r="D105" s="2"/>
      <c r="E105" s="2"/>
      <c r="F105" s="2"/>
    </row>
    <row r="106" ht="12.75" customHeight="1">
      <c r="A106" s="2"/>
      <c r="B106" s="2"/>
      <c r="C106" s="2"/>
      <c r="D106" s="2"/>
      <c r="E106" s="2"/>
      <c r="F106" s="2"/>
    </row>
    <row r="107" ht="12.75" customHeight="1">
      <c r="A107" s="2"/>
      <c r="B107" s="2"/>
      <c r="C107" s="2"/>
      <c r="D107" s="2"/>
      <c r="E107" s="2"/>
      <c r="F107" s="2"/>
    </row>
    <row r="108" ht="12.75" customHeight="1">
      <c r="A108" s="2"/>
      <c r="B108" s="2"/>
      <c r="C108" s="2"/>
      <c r="D108" s="2"/>
      <c r="E108" s="2"/>
      <c r="F108" s="2"/>
    </row>
    <row r="109" ht="12.75" customHeight="1">
      <c r="A109" s="2"/>
      <c r="B109" s="2"/>
      <c r="C109" s="2"/>
      <c r="D109" s="2"/>
      <c r="E109" s="2"/>
      <c r="F109" s="2"/>
    </row>
    <row r="110" ht="12.75" customHeight="1">
      <c r="A110" s="2"/>
      <c r="B110" s="2"/>
      <c r="C110" s="2"/>
      <c r="D110" s="2"/>
      <c r="E110" s="2"/>
      <c r="F110" s="2"/>
    </row>
    <row r="111" ht="12.75" customHeight="1">
      <c r="A111" s="2"/>
      <c r="B111" s="2"/>
      <c r="C111" s="2"/>
      <c r="D111" s="2"/>
      <c r="E111" s="2"/>
      <c r="F111" s="2"/>
    </row>
    <row r="112" ht="12.75" customHeight="1">
      <c r="A112" s="2"/>
      <c r="B112" s="2"/>
      <c r="C112" s="2"/>
      <c r="D112" s="2"/>
      <c r="E112" s="2"/>
      <c r="F112" s="2"/>
    </row>
    <row r="113" ht="12.75" customHeight="1">
      <c r="A113" s="2"/>
      <c r="B113" s="2"/>
      <c r="C113" s="2"/>
      <c r="D113" s="2"/>
      <c r="E113" s="2"/>
      <c r="F113" s="2"/>
    </row>
    <row r="114" ht="12.75" customHeight="1">
      <c r="A114" s="2"/>
      <c r="B114" s="2"/>
      <c r="C114" s="2"/>
      <c r="D114" s="2"/>
      <c r="E114" s="2"/>
      <c r="F114" s="2"/>
    </row>
    <row r="115" ht="12.75" customHeight="1">
      <c r="A115" s="2"/>
      <c r="B115" s="2"/>
      <c r="C115" s="2"/>
      <c r="D115" s="2"/>
      <c r="E115" s="2"/>
      <c r="F115" s="2"/>
    </row>
    <row r="116" ht="12.75" customHeight="1">
      <c r="A116" s="2"/>
      <c r="B116" s="2"/>
      <c r="C116" s="2"/>
      <c r="D116" s="2"/>
      <c r="E116" s="2"/>
      <c r="F116" s="2"/>
    </row>
    <row r="117" ht="12.75" customHeight="1">
      <c r="A117" s="2"/>
      <c r="B117" s="2"/>
      <c r="C117" s="2"/>
      <c r="D117" s="2"/>
      <c r="E117" s="2"/>
      <c r="F117" s="2"/>
    </row>
    <row r="118" ht="12.75" customHeight="1">
      <c r="A118" s="2"/>
      <c r="B118" s="2"/>
      <c r="C118" s="2"/>
      <c r="D118" s="2"/>
      <c r="E118" s="2"/>
      <c r="F118" s="2"/>
    </row>
    <row r="119" ht="12.75" customHeight="1">
      <c r="A119" s="2"/>
      <c r="B119" s="2"/>
      <c r="C119" s="2"/>
      <c r="D119" s="2"/>
      <c r="E119" s="2"/>
      <c r="F119" s="2"/>
    </row>
    <row r="120" ht="12.75" customHeight="1">
      <c r="A120" s="2"/>
      <c r="B120" s="2"/>
      <c r="C120" s="2"/>
      <c r="D120" s="2"/>
      <c r="E120" s="2"/>
      <c r="F120" s="2"/>
    </row>
    <row r="121" ht="12.75" customHeight="1">
      <c r="A121" s="2"/>
      <c r="B121" s="2"/>
      <c r="C121" s="2"/>
      <c r="D121" s="2"/>
      <c r="E121" s="2"/>
      <c r="F121" s="2"/>
    </row>
    <row r="122" ht="12.75" customHeight="1">
      <c r="A122" s="2"/>
      <c r="B122" s="2"/>
      <c r="C122" s="2"/>
      <c r="D122" s="2"/>
      <c r="E122" s="2"/>
      <c r="F122" s="2"/>
    </row>
    <row r="123" ht="12.75" customHeight="1">
      <c r="A123" s="2"/>
      <c r="B123" s="2"/>
      <c r="C123" s="2"/>
      <c r="D123" s="2"/>
      <c r="E123" s="2"/>
      <c r="F123" s="2"/>
    </row>
    <row r="124" ht="12.75" customHeight="1">
      <c r="A124" s="2"/>
      <c r="B124" s="2"/>
      <c r="C124" s="2"/>
      <c r="D124" s="2"/>
      <c r="E124" s="2"/>
      <c r="F124" s="2"/>
    </row>
    <row r="125" ht="12.75" customHeight="1">
      <c r="A125" s="2"/>
      <c r="B125" s="2"/>
      <c r="C125" s="2"/>
      <c r="D125" s="2"/>
      <c r="E125" s="2"/>
      <c r="F125" s="2"/>
    </row>
    <row r="126" ht="12.75" customHeight="1">
      <c r="A126" s="2"/>
      <c r="B126" s="2"/>
      <c r="C126" s="2"/>
      <c r="D126" s="2"/>
      <c r="E126" s="2"/>
      <c r="F126" s="2"/>
    </row>
    <row r="127" ht="12.75" customHeight="1">
      <c r="A127" s="2"/>
      <c r="B127" s="2"/>
      <c r="C127" s="2"/>
      <c r="D127" s="2"/>
      <c r="E127" s="2"/>
      <c r="F127" s="2"/>
    </row>
    <row r="128" ht="12.75" customHeight="1">
      <c r="A128" s="2"/>
      <c r="B128" s="2"/>
      <c r="C128" s="2"/>
      <c r="D128" s="2"/>
      <c r="E128" s="2"/>
      <c r="F128" s="2"/>
    </row>
    <row r="129" ht="12.75" customHeight="1">
      <c r="A129" s="2"/>
      <c r="B129" s="2"/>
      <c r="C129" s="2"/>
      <c r="D129" s="2"/>
      <c r="E129" s="2"/>
      <c r="F129" s="2"/>
    </row>
    <row r="130" ht="12.75" customHeight="1">
      <c r="A130" s="2"/>
      <c r="B130" s="2"/>
      <c r="C130" s="2"/>
      <c r="D130" s="2"/>
      <c r="E130" s="2"/>
      <c r="F130" s="2"/>
    </row>
    <row r="131" ht="12.75" customHeight="1">
      <c r="A131" s="2"/>
      <c r="B131" s="2"/>
      <c r="C131" s="2"/>
      <c r="D131" s="2"/>
      <c r="E131" s="2"/>
      <c r="F131" s="2"/>
    </row>
    <row r="132" ht="12.75" customHeight="1">
      <c r="A132" s="2"/>
      <c r="B132" s="2"/>
      <c r="C132" s="2"/>
      <c r="D132" s="2"/>
      <c r="E132" s="2"/>
      <c r="F132" s="2"/>
    </row>
    <row r="133" ht="12.75" customHeight="1">
      <c r="A133" s="2"/>
      <c r="B133" s="2"/>
      <c r="C133" s="2"/>
      <c r="D133" s="2"/>
      <c r="E133" s="2"/>
      <c r="F133" s="2"/>
    </row>
    <row r="134" ht="12.75" customHeight="1">
      <c r="A134" s="2"/>
      <c r="B134" s="2"/>
      <c r="C134" s="2"/>
      <c r="D134" s="2"/>
      <c r="E134" s="2"/>
      <c r="F134" s="2"/>
    </row>
    <row r="135" ht="12.75" customHeight="1">
      <c r="A135" s="2"/>
      <c r="B135" s="2"/>
      <c r="C135" s="2"/>
      <c r="D135" s="2"/>
      <c r="E135" s="2"/>
      <c r="F135" s="2"/>
    </row>
    <row r="136" ht="12.75" customHeight="1">
      <c r="A136" s="2"/>
      <c r="B136" s="2"/>
      <c r="C136" s="2"/>
      <c r="D136" s="2"/>
      <c r="E136" s="2"/>
      <c r="F136" s="2"/>
    </row>
    <row r="137" ht="12.75" customHeight="1">
      <c r="A137" s="2"/>
      <c r="B137" s="2"/>
      <c r="C137" s="2"/>
      <c r="D137" s="2"/>
      <c r="E137" s="2"/>
      <c r="F137" s="2"/>
    </row>
    <row r="138" ht="12.75" customHeight="1">
      <c r="A138" s="2"/>
      <c r="B138" s="2"/>
      <c r="C138" s="2"/>
      <c r="D138" s="2"/>
      <c r="E138" s="2"/>
      <c r="F138" s="2"/>
    </row>
    <row r="139" ht="12.75" customHeight="1">
      <c r="A139" s="2"/>
      <c r="B139" s="2"/>
      <c r="C139" s="2"/>
      <c r="D139" s="2"/>
      <c r="E139" s="2"/>
      <c r="F139" s="2"/>
    </row>
    <row r="140" ht="12.75" customHeight="1">
      <c r="A140" s="2"/>
      <c r="B140" s="2"/>
      <c r="C140" s="2"/>
      <c r="D140" s="2"/>
      <c r="E140" s="2"/>
      <c r="F140" s="2"/>
    </row>
    <row r="141" ht="12.75" customHeight="1">
      <c r="A141" s="2"/>
      <c r="B141" s="2"/>
      <c r="C141" s="2"/>
      <c r="D141" s="2"/>
      <c r="E141" s="2"/>
      <c r="F141" s="2"/>
    </row>
    <row r="142" ht="12.75" customHeight="1">
      <c r="A142" s="2"/>
      <c r="B142" s="2"/>
      <c r="C142" s="2"/>
      <c r="D142" s="2"/>
      <c r="E142" s="2"/>
      <c r="F142" s="2"/>
    </row>
    <row r="143" ht="12.75" customHeight="1">
      <c r="A143" s="2"/>
      <c r="B143" s="2"/>
      <c r="C143" s="2"/>
      <c r="D143" s="2"/>
      <c r="E143" s="2"/>
      <c r="F143" s="2"/>
    </row>
    <row r="144" ht="12.75" customHeight="1">
      <c r="A144" s="2"/>
      <c r="B144" s="2"/>
      <c r="C144" s="2"/>
      <c r="D144" s="2"/>
      <c r="E144" s="2"/>
      <c r="F144" s="2"/>
    </row>
    <row r="145" ht="12.75" customHeight="1">
      <c r="A145" s="2"/>
      <c r="B145" s="2"/>
      <c r="C145" s="2"/>
      <c r="D145" s="2"/>
      <c r="E145" s="2"/>
      <c r="F145" s="2"/>
    </row>
    <row r="146" ht="12.75" customHeight="1">
      <c r="A146" s="2"/>
      <c r="B146" s="2"/>
      <c r="C146" s="2"/>
      <c r="D146" s="2"/>
      <c r="E146" s="2"/>
      <c r="F146" s="2"/>
    </row>
    <row r="147" ht="12.75" customHeight="1">
      <c r="A147" s="2"/>
      <c r="B147" s="2"/>
      <c r="C147" s="2"/>
      <c r="D147" s="2"/>
      <c r="E147" s="2"/>
      <c r="F147" s="2"/>
    </row>
    <row r="148" ht="12.75" customHeight="1">
      <c r="A148" s="2"/>
      <c r="B148" s="2"/>
      <c r="C148" s="2"/>
      <c r="D148" s="2"/>
      <c r="E148" s="2"/>
      <c r="F148" s="2"/>
    </row>
    <row r="149" ht="12.75" customHeight="1">
      <c r="A149" s="2"/>
      <c r="B149" s="2"/>
      <c r="C149" s="2"/>
      <c r="D149" s="2"/>
      <c r="E149" s="2"/>
      <c r="F149" s="2"/>
    </row>
    <row r="150" ht="12.75" customHeight="1">
      <c r="A150" s="2"/>
      <c r="B150" s="2"/>
      <c r="C150" s="2"/>
      <c r="D150" s="2"/>
      <c r="E150" s="2"/>
      <c r="F150" s="2"/>
    </row>
    <row r="151" ht="12.75" customHeight="1">
      <c r="A151" s="2"/>
      <c r="B151" s="2"/>
      <c r="C151" s="2"/>
      <c r="D151" s="2"/>
      <c r="E151" s="2"/>
      <c r="F151" s="2"/>
    </row>
    <row r="152" ht="12.75" customHeight="1">
      <c r="A152" s="2"/>
      <c r="B152" s="2"/>
      <c r="C152" s="2"/>
      <c r="D152" s="2"/>
      <c r="E152" s="2"/>
      <c r="F152" s="2"/>
    </row>
    <row r="153" ht="12.75" customHeight="1">
      <c r="A153" s="2"/>
      <c r="B153" s="2"/>
      <c r="C153" s="2"/>
      <c r="D153" s="2"/>
      <c r="E153" s="2"/>
      <c r="F153" s="2"/>
    </row>
    <row r="154" ht="12.75" customHeight="1">
      <c r="A154" s="2"/>
      <c r="B154" s="2"/>
      <c r="C154" s="2"/>
      <c r="D154" s="2"/>
      <c r="E154" s="2"/>
      <c r="F154" s="2"/>
    </row>
    <row r="155" ht="12.75" customHeight="1">
      <c r="A155" s="2"/>
      <c r="B155" s="2"/>
      <c r="C155" s="2"/>
      <c r="D155" s="2"/>
      <c r="E155" s="2"/>
      <c r="F155" s="2"/>
    </row>
    <row r="156" ht="12.75" customHeight="1">
      <c r="A156" s="2"/>
      <c r="B156" s="2"/>
      <c r="C156" s="2"/>
      <c r="D156" s="2"/>
      <c r="E156" s="2"/>
      <c r="F156" s="2"/>
    </row>
    <row r="157" ht="12.75" customHeight="1">
      <c r="A157" s="2"/>
      <c r="B157" s="2"/>
      <c r="C157" s="2"/>
      <c r="D157" s="2"/>
      <c r="E157" s="2"/>
      <c r="F157" s="2"/>
    </row>
    <row r="158" ht="12.75" customHeight="1">
      <c r="A158" s="2"/>
      <c r="B158" s="2"/>
      <c r="C158" s="2"/>
      <c r="D158" s="2"/>
      <c r="E158" s="2"/>
      <c r="F158" s="2"/>
    </row>
    <row r="159" ht="12.75" customHeight="1">
      <c r="A159" s="2"/>
      <c r="B159" s="2"/>
      <c r="C159" s="2"/>
      <c r="D159" s="2"/>
      <c r="E159" s="2"/>
      <c r="F159" s="2"/>
    </row>
    <row r="160" ht="12.75" customHeight="1">
      <c r="A160" s="2"/>
      <c r="B160" s="2"/>
      <c r="C160" s="2"/>
      <c r="D160" s="2"/>
      <c r="E160" s="2"/>
      <c r="F160" s="2"/>
    </row>
    <row r="161" ht="12.75" customHeight="1">
      <c r="A161" s="2"/>
      <c r="B161" s="2"/>
      <c r="C161" s="2"/>
      <c r="D161" s="2"/>
      <c r="E161" s="2"/>
      <c r="F161" s="2"/>
    </row>
    <row r="162" ht="12.75" customHeight="1">
      <c r="A162" s="2"/>
      <c r="B162" s="2"/>
      <c r="C162" s="2"/>
      <c r="D162" s="2"/>
      <c r="E162" s="2"/>
      <c r="F162" s="2"/>
    </row>
    <row r="163" ht="12.75" customHeight="1">
      <c r="A163" s="2"/>
      <c r="B163" s="2"/>
      <c r="C163" s="2"/>
      <c r="D163" s="2"/>
      <c r="E163" s="2"/>
      <c r="F163" s="2"/>
    </row>
    <row r="164" ht="12.75" customHeight="1">
      <c r="A164" s="2"/>
      <c r="B164" s="2"/>
      <c r="C164" s="2"/>
      <c r="D164" s="2"/>
      <c r="E164" s="2"/>
      <c r="F164" s="2"/>
    </row>
    <row r="165" ht="12.75" customHeight="1">
      <c r="A165" s="2"/>
      <c r="B165" s="2"/>
      <c r="C165" s="2"/>
      <c r="D165" s="2"/>
      <c r="E165" s="2"/>
      <c r="F165" s="2"/>
    </row>
    <row r="166" ht="12.75" customHeight="1">
      <c r="A166" s="2"/>
      <c r="B166" s="2"/>
      <c r="C166" s="2"/>
      <c r="D166" s="2"/>
      <c r="E166" s="2"/>
      <c r="F166" s="2"/>
    </row>
    <row r="167" ht="12.75" customHeight="1">
      <c r="A167" s="2"/>
      <c r="B167" s="2"/>
      <c r="C167" s="2"/>
      <c r="D167" s="2"/>
      <c r="E167" s="2"/>
      <c r="F167" s="2"/>
    </row>
    <row r="168" ht="12.75" customHeight="1">
      <c r="A168" s="2"/>
      <c r="B168" s="2"/>
      <c r="C168" s="2"/>
      <c r="D168" s="2"/>
      <c r="E168" s="2"/>
      <c r="F168" s="2"/>
    </row>
    <row r="169" ht="12.75" customHeight="1">
      <c r="A169" s="2"/>
      <c r="B169" s="2"/>
      <c r="C169" s="2"/>
      <c r="D169" s="2"/>
      <c r="E169" s="2"/>
      <c r="F169" s="2"/>
    </row>
    <row r="170" ht="12.75" customHeight="1">
      <c r="A170" s="2"/>
      <c r="B170" s="2"/>
      <c r="C170" s="2"/>
      <c r="D170" s="2"/>
      <c r="E170" s="2"/>
      <c r="F170" s="2"/>
    </row>
    <row r="171" ht="12.75" customHeight="1">
      <c r="A171" s="2"/>
      <c r="B171" s="2"/>
      <c r="C171" s="2"/>
      <c r="D171" s="2"/>
      <c r="E171" s="2"/>
      <c r="F171" s="2"/>
    </row>
    <row r="172" ht="12.75" customHeight="1">
      <c r="A172" s="2"/>
      <c r="B172" s="2"/>
      <c r="C172" s="2"/>
      <c r="D172" s="2"/>
      <c r="E172" s="2"/>
      <c r="F172" s="2"/>
    </row>
    <row r="173" ht="12.75" customHeight="1">
      <c r="A173" s="2"/>
      <c r="B173" s="2"/>
      <c r="C173" s="2"/>
      <c r="D173" s="2"/>
      <c r="E173" s="2"/>
      <c r="F173" s="2"/>
    </row>
    <row r="174" ht="12.75" customHeight="1">
      <c r="A174" s="2"/>
      <c r="B174" s="2"/>
      <c r="C174" s="2"/>
      <c r="D174" s="2"/>
      <c r="E174" s="2"/>
      <c r="F174" s="2"/>
    </row>
    <row r="175" ht="12.75" customHeight="1">
      <c r="A175" s="2"/>
      <c r="B175" s="2"/>
      <c r="C175" s="2"/>
      <c r="D175" s="2"/>
      <c r="E175" s="2"/>
      <c r="F175" s="2"/>
    </row>
    <row r="176" ht="12.75" customHeight="1">
      <c r="A176" s="2"/>
      <c r="B176" s="2"/>
      <c r="C176" s="2"/>
      <c r="D176" s="2"/>
      <c r="E176" s="2"/>
      <c r="F176" s="2"/>
    </row>
    <row r="177" ht="12.75" customHeight="1">
      <c r="A177" s="2"/>
      <c r="B177" s="2"/>
      <c r="C177" s="2"/>
      <c r="D177" s="2"/>
      <c r="E177" s="2"/>
      <c r="F177" s="2"/>
    </row>
    <row r="178" ht="12.75" customHeight="1">
      <c r="A178" s="2"/>
      <c r="B178" s="2"/>
      <c r="C178" s="2"/>
      <c r="D178" s="2"/>
      <c r="E178" s="2"/>
      <c r="F178" s="2"/>
    </row>
    <row r="179" ht="12.75" customHeight="1">
      <c r="A179" s="2"/>
      <c r="B179" s="2"/>
      <c r="C179" s="2"/>
      <c r="D179" s="2"/>
      <c r="E179" s="2"/>
      <c r="F179" s="2"/>
    </row>
    <row r="180" ht="12.75" customHeight="1">
      <c r="A180" s="2"/>
      <c r="B180" s="2"/>
      <c r="C180" s="2"/>
      <c r="D180" s="2"/>
      <c r="E180" s="2"/>
      <c r="F180" s="2"/>
    </row>
    <row r="181" ht="12.75" customHeight="1">
      <c r="A181" s="2"/>
      <c r="B181" s="2"/>
      <c r="C181" s="2"/>
      <c r="D181" s="2"/>
      <c r="E181" s="2"/>
      <c r="F181" s="2"/>
    </row>
    <row r="182" ht="12.75" customHeight="1">
      <c r="A182" s="2"/>
      <c r="B182" s="2"/>
      <c r="C182" s="2"/>
      <c r="D182" s="2"/>
      <c r="E182" s="2"/>
      <c r="F182" s="2"/>
    </row>
    <row r="183" ht="12.75" customHeight="1">
      <c r="A183" s="2"/>
      <c r="B183" s="2"/>
      <c r="C183" s="2"/>
      <c r="D183" s="2"/>
      <c r="E183" s="2"/>
      <c r="F183" s="2"/>
    </row>
    <row r="184" ht="12.75" customHeight="1">
      <c r="A184" s="2"/>
      <c r="B184" s="2"/>
      <c r="C184" s="2"/>
      <c r="D184" s="2"/>
      <c r="E184" s="2"/>
      <c r="F184" s="2"/>
    </row>
    <row r="185" ht="12.75" customHeight="1">
      <c r="A185" s="2"/>
      <c r="B185" s="2"/>
      <c r="C185" s="2"/>
      <c r="D185" s="2"/>
      <c r="E185" s="2"/>
      <c r="F185" s="2"/>
    </row>
    <row r="186" ht="12.75" customHeight="1">
      <c r="A186" s="2"/>
      <c r="B186" s="2"/>
      <c r="C186" s="2"/>
      <c r="D186" s="2"/>
      <c r="E186" s="2"/>
      <c r="F186" s="2"/>
    </row>
    <row r="187" ht="12.75" customHeight="1">
      <c r="A187" s="2"/>
      <c r="B187" s="2"/>
      <c r="C187" s="2"/>
      <c r="D187" s="2"/>
      <c r="E187" s="2"/>
      <c r="F187" s="2"/>
    </row>
    <row r="188" ht="12.75" customHeight="1">
      <c r="A188" s="2"/>
      <c r="B188" s="2"/>
      <c r="C188" s="2"/>
      <c r="D188" s="2"/>
      <c r="E188" s="2"/>
      <c r="F188" s="2"/>
    </row>
    <row r="189" ht="12.75" customHeight="1">
      <c r="A189" s="2"/>
      <c r="B189" s="2"/>
      <c r="C189" s="2"/>
      <c r="D189" s="2"/>
      <c r="E189" s="2"/>
      <c r="F189" s="2"/>
    </row>
    <row r="190" ht="12.75" customHeight="1">
      <c r="A190" s="2"/>
      <c r="B190" s="2"/>
      <c r="C190" s="2"/>
      <c r="D190" s="2"/>
      <c r="E190" s="2"/>
      <c r="F190" s="2"/>
    </row>
    <row r="191" ht="12.75" customHeight="1">
      <c r="A191" s="2"/>
      <c r="B191" s="2"/>
      <c r="C191" s="2"/>
      <c r="D191" s="2"/>
      <c r="E191" s="2"/>
      <c r="F191" s="2"/>
    </row>
    <row r="192" ht="12.75" customHeight="1">
      <c r="A192" s="2"/>
      <c r="B192" s="2"/>
      <c r="C192" s="2"/>
      <c r="D192" s="2"/>
      <c r="E192" s="2"/>
      <c r="F192" s="2"/>
    </row>
    <row r="193" ht="12.75" customHeight="1">
      <c r="A193" s="2"/>
      <c r="B193" s="2"/>
      <c r="C193" s="2"/>
      <c r="D193" s="2"/>
      <c r="E193" s="2"/>
      <c r="F193" s="2"/>
    </row>
    <row r="194" ht="12.75" customHeight="1">
      <c r="A194" s="2"/>
      <c r="B194" s="2"/>
      <c r="C194" s="2"/>
      <c r="D194" s="2"/>
      <c r="E194" s="2"/>
      <c r="F194" s="2"/>
    </row>
    <row r="195" ht="12.75" customHeight="1">
      <c r="A195" s="2"/>
      <c r="B195" s="2"/>
      <c r="C195" s="2"/>
      <c r="D195" s="2"/>
      <c r="E195" s="2"/>
      <c r="F195" s="2"/>
    </row>
    <row r="196" ht="12.75" customHeight="1">
      <c r="A196" s="2"/>
      <c r="B196" s="2"/>
      <c r="C196" s="2"/>
      <c r="D196" s="2"/>
      <c r="E196" s="2"/>
      <c r="F196" s="2"/>
    </row>
    <row r="197" ht="12.75" customHeight="1">
      <c r="A197" s="2"/>
      <c r="B197" s="2"/>
      <c r="C197" s="2"/>
      <c r="D197" s="2"/>
      <c r="E197" s="2"/>
      <c r="F197" s="2"/>
    </row>
    <row r="198" ht="12.75" customHeight="1">
      <c r="A198" s="2"/>
      <c r="B198" s="2"/>
      <c r="C198" s="2"/>
      <c r="D198" s="2"/>
      <c r="E198" s="2"/>
      <c r="F198" s="2"/>
    </row>
    <row r="199" ht="12.75" customHeight="1">
      <c r="A199" s="2"/>
      <c r="B199" s="2"/>
      <c r="C199" s="2"/>
      <c r="D199" s="2"/>
      <c r="E199" s="2"/>
      <c r="F199" s="2"/>
    </row>
    <row r="200" ht="12.75" customHeight="1">
      <c r="A200" s="2"/>
      <c r="B200" s="2"/>
      <c r="C200" s="2"/>
      <c r="D200" s="2"/>
      <c r="E200" s="2"/>
      <c r="F200" s="2"/>
    </row>
    <row r="201" ht="12.75" customHeight="1">
      <c r="A201" s="2"/>
      <c r="B201" s="2"/>
      <c r="C201" s="2"/>
      <c r="D201" s="2"/>
      <c r="E201" s="2"/>
      <c r="F201" s="2"/>
    </row>
    <row r="202" ht="12.75" customHeight="1">
      <c r="A202" s="2"/>
      <c r="B202" s="2"/>
      <c r="C202" s="2"/>
      <c r="D202" s="2"/>
      <c r="E202" s="2"/>
      <c r="F202" s="2"/>
    </row>
    <row r="203" ht="12.75" customHeight="1">
      <c r="A203" s="2"/>
      <c r="B203" s="2"/>
      <c r="C203" s="2"/>
      <c r="D203" s="2"/>
      <c r="E203" s="2"/>
      <c r="F203" s="2"/>
    </row>
    <row r="204" ht="12.75" customHeight="1">
      <c r="A204" s="2"/>
      <c r="B204" s="2"/>
      <c r="C204" s="2"/>
      <c r="D204" s="2"/>
      <c r="E204" s="2"/>
      <c r="F204" s="2"/>
    </row>
    <row r="205" ht="12.75" customHeight="1">
      <c r="A205" s="2"/>
      <c r="B205" s="2"/>
      <c r="C205" s="2"/>
      <c r="D205" s="2"/>
      <c r="E205" s="2"/>
      <c r="F205" s="2"/>
    </row>
    <row r="206" ht="12.75" customHeight="1">
      <c r="A206" s="2"/>
      <c r="B206" s="2"/>
      <c r="C206" s="2"/>
      <c r="D206" s="2"/>
      <c r="E206" s="2"/>
      <c r="F206" s="2"/>
    </row>
    <row r="207" ht="12.75" customHeight="1">
      <c r="A207" s="2"/>
      <c r="B207" s="2"/>
      <c r="C207" s="2"/>
      <c r="D207" s="2"/>
      <c r="E207" s="2"/>
      <c r="F207" s="2"/>
    </row>
    <row r="208" ht="12.75" customHeight="1">
      <c r="A208" s="2"/>
      <c r="B208" s="2"/>
      <c r="C208" s="2"/>
      <c r="D208" s="2"/>
      <c r="E208" s="2"/>
      <c r="F208" s="2"/>
    </row>
    <row r="209" ht="12.75" customHeight="1">
      <c r="A209" s="2"/>
      <c r="B209" s="2"/>
      <c r="C209" s="2"/>
      <c r="D209" s="2"/>
      <c r="E209" s="2"/>
      <c r="F209" s="2"/>
    </row>
    <row r="210" ht="12.75" customHeight="1">
      <c r="A210" s="2"/>
      <c r="B210" s="2"/>
      <c r="C210" s="2"/>
      <c r="D210" s="2"/>
      <c r="E210" s="2"/>
      <c r="F210" s="2"/>
    </row>
    <row r="211" ht="12.75" customHeight="1">
      <c r="A211" s="2"/>
      <c r="B211" s="2"/>
      <c r="C211" s="2"/>
      <c r="D211" s="2"/>
      <c r="E211" s="2"/>
      <c r="F211" s="2"/>
    </row>
    <row r="212" ht="12.75" customHeight="1">
      <c r="A212" s="2"/>
      <c r="B212" s="2"/>
      <c r="C212" s="2"/>
      <c r="D212" s="2"/>
      <c r="E212" s="2"/>
      <c r="F212" s="2"/>
    </row>
    <row r="213" ht="12.75" customHeight="1">
      <c r="A213" s="2"/>
      <c r="B213" s="2"/>
      <c r="C213" s="2"/>
      <c r="D213" s="2"/>
      <c r="E213" s="2"/>
      <c r="F213" s="2"/>
    </row>
    <row r="214" ht="12.75" customHeight="1">
      <c r="A214" s="2"/>
      <c r="B214" s="2"/>
      <c r="C214" s="2"/>
      <c r="D214" s="2"/>
      <c r="E214" s="2"/>
      <c r="F214" s="2"/>
    </row>
    <row r="215" ht="12.75" customHeight="1">
      <c r="A215" s="2"/>
      <c r="B215" s="2"/>
      <c r="C215" s="2"/>
      <c r="D215" s="2"/>
      <c r="E215" s="2"/>
      <c r="F215" s="2"/>
    </row>
    <row r="216" ht="12.75" customHeight="1">
      <c r="A216" s="2"/>
      <c r="B216" s="2"/>
      <c r="C216" s="2"/>
      <c r="D216" s="2"/>
      <c r="E216" s="2"/>
      <c r="F216" s="2"/>
    </row>
    <row r="217" ht="12.75" customHeight="1">
      <c r="A217" s="2"/>
      <c r="B217" s="2"/>
      <c r="C217" s="2"/>
      <c r="D217" s="2"/>
      <c r="E217" s="2"/>
      <c r="F217" s="2"/>
    </row>
    <row r="218" ht="12.75" customHeight="1">
      <c r="A218" s="2"/>
      <c r="B218" s="2"/>
      <c r="C218" s="2"/>
      <c r="D218" s="2"/>
      <c r="E218" s="2"/>
      <c r="F218" s="2"/>
    </row>
    <row r="219" ht="12.75" customHeight="1">
      <c r="A219" s="2"/>
      <c r="B219" s="2"/>
      <c r="C219" s="2"/>
      <c r="D219" s="2"/>
      <c r="E219" s="2"/>
      <c r="F219" s="2"/>
    </row>
    <row r="220" ht="12.75" customHeight="1">
      <c r="A220" s="2"/>
      <c r="B220" s="2"/>
      <c r="C220" s="2"/>
      <c r="D220" s="2"/>
      <c r="E220" s="2"/>
      <c r="F220" s="2"/>
    </row>
    <row r="221" ht="12.75" customHeight="1">
      <c r="A221" s="2"/>
      <c r="B221" s="2"/>
      <c r="C221" s="2"/>
      <c r="D221" s="2"/>
      <c r="E221" s="2"/>
      <c r="F221" s="2"/>
    </row>
    <row r="222" ht="12.75" customHeight="1">
      <c r="A222" s="2"/>
      <c r="B222" s="2"/>
      <c r="C222" s="2"/>
      <c r="D222" s="2"/>
      <c r="E222" s="2"/>
      <c r="F222" s="2"/>
    </row>
    <row r="223" ht="12.75" customHeight="1">
      <c r="A223" s="2"/>
      <c r="B223" s="2"/>
      <c r="C223" s="2"/>
      <c r="D223" s="2"/>
      <c r="E223" s="2"/>
      <c r="F223" s="2"/>
    </row>
    <row r="224" ht="12.75" customHeight="1">
      <c r="A224" s="2"/>
      <c r="B224" s="2"/>
      <c r="C224" s="2"/>
      <c r="D224" s="2"/>
      <c r="E224" s="2"/>
      <c r="F224" s="2"/>
    </row>
    <row r="225" ht="12.75" customHeight="1">
      <c r="A225" s="2"/>
      <c r="B225" s="2"/>
      <c r="C225" s="2"/>
      <c r="D225" s="2"/>
      <c r="E225" s="2"/>
      <c r="F225" s="2"/>
    </row>
    <row r="226" ht="12.75" customHeight="1">
      <c r="A226" s="2"/>
      <c r="B226" s="2"/>
      <c r="C226" s="2"/>
      <c r="D226" s="2"/>
      <c r="E226" s="2"/>
      <c r="F226" s="2"/>
    </row>
    <row r="227" ht="12.75" customHeight="1">
      <c r="A227" s="2"/>
      <c r="B227" s="2"/>
      <c r="C227" s="2"/>
      <c r="D227" s="2"/>
      <c r="E227" s="2"/>
      <c r="F227" s="2"/>
    </row>
    <row r="228" ht="12.75" customHeight="1">
      <c r="A228" s="2"/>
      <c r="B228" s="2"/>
      <c r="C228" s="2"/>
      <c r="D228" s="2"/>
      <c r="E228" s="2"/>
      <c r="F228" s="2"/>
    </row>
    <row r="229" ht="12.75" customHeight="1">
      <c r="A229" s="2"/>
      <c r="B229" s="2"/>
      <c r="C229" s="2"/>
      <c r="D229" s="2"/>
      <c r="E229" s="2"/>
      <c r="F229" s="2"/>
    </row>
    <row r="230" ht="12.75" customHeight="1">
      <c r="A230" s="2"/>
      <c r="B230" s="2"/>
      <c r="C230" s="2"/>
      <c r="D230" s="2"/>
      <c r="E230" s="2"/>
      <c r="F230" s="2"/>
    </row>
    <row r="231" ht="12.75" customHeight="1">
      <c r="A231" s="2"/>
      <c r="B231" s="2"/>
      <c r="C231" s="2"/>
      <c r="D231" s="2"/>
      <c r="E231" s="2"/>
      <c r="F231" s="2"/>
    </row>
    <row r="232" ht="12.75" customHeight="1">
      <c r="A232" s="2"/>
      <c r="B232" s="2"/>
      <c r="C232" s="2"/>
      <c r="D232" s="2"/>
      <c r="E232" s="2"/>
      <c r="F232" s="2"/>
    </row>
    <row r="233" ht="12.75" customHeight="1">
      <c r="A233" s="2"/>
      <c r="B233" s="2"/>
      <c r="C233" s="2"/>
      <c r="D233" s="2"/>
      <c r="E233" s="2"/>
      <c r="F233" s="2"/>
    </row>
    <row r="234" ht="12.75" customHeight="1">
      <c r="A234" s="2"/>
      <c r="B234" s="2"/>
      <c r="C234" s="2"/>
      <c r="D234" s="2"/>
      <c r="E234" s="2"/>
      <c r="F234" s="2"/>
    </row>
    <row r="235" ht="12.75" customHeight="1">
      <c r="A235" s="2"/>
      <c r="B235" s="2"/>
      <c r="C235" s="2"/>
      <c r="D235" s="2"/>
      <c r="E235" s="2"/>
      <c r="F235" s="2"/>
    </row>
    <row r="236" ht="12.75" customHeight="1">
      <c r="A236" s="2"/>
      <c r="B236" s="2"/>
      <c r="C236" s="2"/>
      <c r="D236" s="2"/>
      <c r="E236" s="2"/>
      <c r="F236" s="2"/>
    </row>
    <row r="237" ht="12.75" customHeight="1">
      <c r="A237" s="2"/>
      <c r="B237" s="2"/>
      <c r="C237" s="2"/>
      <c r="D237" s="2"/>
      <c r="E237" s="2"/>
      <c r="F237" s="2"/>
    </row>
    <row r="238" ht="12.75" customHeight="1">
      <c r="A238" s="2"/>
      <c r="B238" s="2"/>
      <c r="C238" s="2"/>
      <c r="D238" s="2"/>
      <c r="E238" s="2"/>
      <c r="F238" s="2"/>
    </row>
    <row r="239" ht="12.75" customHeight="1">
      <c r="A239" s="2"/>
      <c r="B239" s="2"/>
      <c r="C239" s="2"/>
      <c r="D239" s="2"/>
      <c r="E239" s="2"/>
      <c r="F239" s="2"/>
    </row>
    <row r="240" ht="12.75" customHeight="1">
      <c r="A240" s="2"/>
      <c r="B240" s="2"/>
      <c r="C240" s="2"/>
      <c r="D240" s="2"/>
      <c r="E240" s="2"/>
      <c r="F240" s="2"/>
    </row>
    <row r="241" ht="12.75" customHeight="1">
      <c r="A241" s="2"/>
      <c r="B241" s="2"/>
      <c r="C241" s="2"/>
      <c r="D241" s="2"/>
      <c r="E241" s="2"/>
      <c r="F241" s="2"/>
    </row>
    <row r="242" ht="12.75" customHeight="1">
      <c r="A242" s="2"/>
      <c r="B242" s="2"/>
      <c r="C242" s="2"/>
      <c r="D242" s="2"/>
      <c r="E242" s="2"/>
      <c r="F242" s="2"/>
    </row>
    <row r="243" ht="12.75" customHeight="1">
      <c r="A243" s="2"/>
      <c r="B243" s="2"/>
      <c r="C243" s="2"/>
      <c r="D243" s="2"/>
      <c r="E243" s="2"/>
      <c r="F243" s="2"/>
    </row>
    <row r="244" ht="12.75" customHeight="1">
      <c r="A244" s="2"/>
      <c r="B244" s="2"/>
      <c r="C244" s="2"/>
      <c r="D244" s="2"/>
      <c r="E244" s="2"/>
      <c r="F244" s="2"/>
    </row>
    <row r="245" ht="12.75" customHeight="1">
      <c r="A245" s="2"/>
      <c r="B245" s="2"/>
      <c r="C245" s="2"/>
      <c r="D245" s="2"/>
      <c r="E245" s="2"/>
      <c r="F245" s="2"/>
    </row>
    <row r="246" ht="12.75" customHeight="1">
      <c r="A246" s="2"/>
      <c r="B246" s="2"/>
      <c r="C246" s="2"/>
      <c r="D246" s="2"/>
      <c r="E246" s="2"/>
      <c r="F246" s="2"/>
    </row>
    <row r="247" ht="12.75" customHeight="1">
      <c r="A247" s="2"/>
      <c r="B247" s="2"/>
      <c r="C247" s="2"/>
      <c r="D247" s="2"/>
      <c r="E247" s="2"/>
      <c r="F247" s="2"/>
    </row>
    <row r="248" ht="12.75" customHeight="1">
      <c r="A248" s="2"/>
      <c r="B248" s="2"/>
      <c r="C248" s="2"/>
      <c r="D248" s="2"/>
      <c r="E248" s="2"/>
      <c r="F248" s="2"/>
    </row>
    <row r="249" ht="12.75" customHeight="1">
      <c r="A249" s="2"/>
      <c r="B249" s="2"/>
      <c r="C249" s="2"/>
      <c r="D249" s="2"/>
      <c r="E249" s="2"/>
      <c r="F249" s="2"/>
    </row>
    <row r="250" ht="12.75" customHeight="1">
      <c r="A250" s="2"/>
      <c r="B250" s="2"/>
      <c r="C250" s="2"/>
      <c r="D250" s="2"/>
      <c r="E250" s="2"/>
      <c r="F250" s="2"/>
    </row>
    <row r="251" ht="12.75" customHeight="1">
      <c r="A251" s="2"/>
      <c r="B251" s="2"/>
      <c r="C251" s="2"/>
      <c r="D251" s="2"/>
      <c r="E251" s="2"/>
      <c r="F251" s="2"/>
    </row>
    <row r="252" ht="12.75" customHeight="1">
      <c r="A252" s="2"/>
      <c r="B252" s="2"/>
      <c r="C252" s="2"/>
      <c r="D252" s="2"/>
      <c r="E252" s="2"/>
      <c r="F252" s="2"/>
    </row>
    <row r="253" ht="12.75" customHeight="1">
      <c r="A253" s="2"/>
      <c r="B253" s="2"/>
      <c r="C253" s="2"/>
      <c r="D253" s="2"/>
      <c r="E253" s="2"/>
      <c r="F253" s="2"/>
    </row>
    <row r="254" ht="12.75" customHeight="1">
      <c r="A254" s="2"/>
      <c r="B254" s="2"/>
      <c r="C254" s="2"/>
      <c r="D254" s="2"/>
      <c r="E254" s="2"/>
      <c r="F254" s="2"/>
    </row>
    <row r="255" ht="12.75" customHeight="1">
      <c r="A255" s="2"/>
      <c r="B255" s="2"/>
      <c r="C255" s="2"/>
      <c r="D255" s="2"/>
      <c r="E255" s="2"/>
      <c r="F255" s="2"/>
    </row>
    <row r="256" ht="12.75" customHeight="1">
      <c r="A256" s="2"/>
      <c r="B256" s="2"/>
      <c r="C256" s="2"/>
      <c r="D256" s="2"/>
      <c r="E256" s="2"/>
      <c r="F256" s="2"/>
    </row>
    <row r="257" ht="12.75" customHeight="1">
      <c r="A257" s="2"/>
      <c r="B257" s="2"/>
      <c r="C257" s="2"/>
      <c r="D257" s="2"/>
      <c r="E257" s="2"/>
      <c r="F257" s="2"/>
    </row>
    <row r="258" ht="12.75" customHeight="1">
      <c r="A258" s="2"/>
      <c r="B258" s="2"/>
      <c r="C258" s="2"/>
      <c r="D258" s="2"/>
      <c r="E258" s="2"/>
      <c r="F258" s="2"/>
    </row>
    <row r="259" ht="12.75" customHeight="1">
      <c r="A259" s="2"/>
      <c r="B259" s="2"/>
      <c r="C259" s="2"/>
      <c r="D259" s="2"/>
      <c r="E259" s="2"/>
      <c r="F259" s="2"/>
    </row>
    <row r="260" ht="12.75" customHeight="1">
      <c r="A260" s="2"/>
      <c r="B260" s="2"/>
      <c r="C260" s="2"/>
      <c r="D260" s="2"/>
      <c r="E260" s="2"/>
      <c r="F260" s="2"/>
    </row>
    <row r="261" ht="12.75" customHeight="1">
      <c r="A261" s="2"/>
      <c r="B261" s="2"/>
      <c r="C261" s="2"/>
      <c r="D261" s="2"/>
      <c r="E261" s="2"/>
      <c r="F261" s="2"/>
    </row>
    <row r="262" ht="12.75" customHeight="1">
      <c r="A262" s="2"/>
      <c r="B262" s="2"/>
      <c r="C262" s="2"/>
      <c r="D262" s="2"/>
      <c r="E262" s="2"/>
      <c r="F262" s="2"/>
    </row>
    <row r="263" ht="12.75" customHeight="1">
      <c r="A263" s="2"/>
      <c r="B263" s="2"/>
      <c r="C263" s="2"/>
      <c r="D263" s="2"/>
      <c r="E263" s="2"/>
      <c r="F263" s="2"/>
    </row>
    <row r="264" ht="12.75" customHeight="1">
      <c r="A264" s="2"/>
      <c r="B264" s="2"/>
      <c r="C264" s="2"/>
      <c r="D264" s="2"/>
      <c r="E264" s="2"/>
      <c r="F264" s="2"/>
    </row>
    <row r="265" ht="12.75" customHeight="1">
      <c r="A265" s="2"/>
      <c r="B265" s="2"/>
      <c r="C265" s="2"/>
      <c r="D265" s="2"/>
      <c r="E265" s="2"/>
      <c r="F265" s="2"/>
    </row>
    <row r="266" ht="12.75" customHeight="1">
      <c r="A266" s="2"/>
      <c r="B266" s="2"/>
      <c r="C266" s="2"/>
      <c r="D266" s="2"/>
      <c r="E266" s="2"/>
      <c r="F266" s="2"/>
    </row>
    <row r="267" ht="12.75" customHeight="1">
      <c r="A267" s="2"/>
      <c r="B267" s="2"/>
      <c r="C267" s="2"/>
      <c r="D267" s="2"/>
      <c r="E267" s="2"/>
      <c r="F267" s="2"/>
    </row>
    <row r="268" ht="12.75" customHeight="1">
      <c r="A268" s="2"/>
      <c r="B268" s="2"/>
      <c r="C268" s="2"/>
      <c r="D268" s="2"/>
      <c r="E268" s="2"/>
      <c r="F268" s="2"/>
    </row>
    <row r="269" ht="12.75" customHeight="1">
      <c r="A269" s="2"/>
      <c r="B269" s="2"/>
      <c r="C269" s="2"/>
      <c r="D269" s="2"/>
      <c r="E269" s="2"/>
      <c r="F269" s="2"/>
    </row>
    <row r="270" ht="12.75" customHeight="1">
      <c r="A270" s="2"/>
      <c r="B270" s="2"/>
      <c r="C270" s="2"/>
      <c r="D270" s="2"/>
      <c r="E270" s="2"/>
      <c r="F270" s="2"/>
    </row>
    <row r="271" ht="12.75" customHeight="1">
      <c r="A271" s="2"/>
      <c r="B271" s="2"/>
      <c r="C271" s="2"/>
      <c r="D271" s="2"/>
      <c r="E271" s="2"/>
      <c r="F271" s="2"/>
    </row>
    <row r="272" ht="12.75" customHeight="1">
      <c r="A272" s="2"/>
      <c r="B272" s="2"/>
      <c r="C272" s="2"/>
      <c r="D272" s="2"/>
      <c r="E272" s="2"/>
      <c r="F272" s="2"/>
    </row>
    <row r="273" ht="12.75" customHeight="1">
      <c r="A273" s="2"/>
      <c r="B273" s="2"/>
      <c r="C273" s="2"/>
      <c r="D273" s="2"/>
      <c r="E273" s="2"/>
      <c r="F273" s="2"/>
    </row>
    <row r="274" ht="12.75" customHeight="1">
      <c r="A274" s="2"/>
      <c r="B274" s="2"/>
      <c r="C274" s="2"/>
      <c r="D274" s="2"/>
      <c r="E274" s="2"/>
      <c r="F274" s="2"/>
    </row>
    <row r="275" ht="12.75" customHeight="1">
      <c r="A275" s="2"/>
      <c r="B275" s="2"/>
      <c r="C275" s="2"/>
      <c r="D275" s="2"/>
      <c r="E275" s="2"/>
      <c r="F275" s="2"/>
    </row>
    <row r="276" ht="12.75" customHeight="1">
      <c r="A276" s="2"/>
      <c r="B276" s="2"/>
      <c r="C276" s="2"/>
      <c r="D276" s="2"/>
      <c r="E276" s="2"/>
      <c r="F276" s="2"/>
    </row>
    <row r="277" ht="12.75" customHeight="1">
      <c r="A277" s="2"/>
      <c r="B277" s="2"/>
      <c r="C277" s="2"/>
      <c r="D277" s="2"/>
      <c r="E277" s="2"/>
      <c r="F277" s="2"/>
    </row>
    <row r="278" ht="12.75" customHeight="1">
      <c r="A278" s="2"/>
      <c r="B278" s="2"/>
      <c r="C278" s="2"/>
      <c r="D278" s="2"/>
      <c r="E278" s="2"/>
      <c r="F278" s="2"/>
    </row>
    <row r="279" ht="12.75" customHeight="1">
      <c r="A279" s="2"/>
      <c r="B279" s="2"/>
      <c r="C279" s="2"/>
      <c r="D279" s="2"/>
      <c r="E279" s="2"/>
      <c r="F279" s="2"/>
    </row>
    <row r="280" ht="12.75" customHeight="1">
      <c r="A280" s="2"/>
      <c r="B280" s="2"/>
      <c r="C280" s="2"/>
      <c r="D280" s="2"/>
      <c r="E280" s="2"/>
      <c r="F280" s="2"/>
    </row>
    <row r="281" ht="12.75" customHeight="1">
      <c r="A281" s="2"/>
      <c r="B281" s="2"/>
      <c r="C281" s="2"/>
      <c r="D281" s="2"/>
      <c r="E281" s="2"/>
      <c r="F281" s="2"/>
    </row>
    <row r="282" ht="12.75" customHeight="1">
      <c r="A282" s="2"/>
      <c r="B282" s="2"/>
      <c r="C282" s="2"/>
      <c r="D282" s="2"/>
      <c r="E282" s="2"/>
      <c r="F282" s="2"/>
    </row>
    <row r="283" ht="12.75" customHeight="1">
      <c r="A283" s="2"/>
      <c r="B283" s="2"/>
      <c r="C283" s="2"/>
      <c r="D283" s="2"/>
      <c r="E283" s="2"/>
      <c r="F283" s="2"/>
    </row>
    <row r="284" ht="12.75" customHeight="1">
      <c r="A284" s="2"/>
      <c r="B284" s="2"/>
      <c r="C284" s="2"/>
      <c r="D284" s="2"/>
      <c r="E284" s="2"/>
      <c r="F284" s="2"/>
    </row>
    <row r="285" ht="12.75" customHeight="1">
      <c r="A285" s="2"/>
      <c r="B285" s="2"/>
      <c r="C285" s="2"/>
      <c r="D285" s="2"/>
      <c r="E285" s="2"/>
      <c r="F285" s="2"/>
    </row>
    <row r="286" ht="12.75" customHeight="1">
      <c r="A286" s="2"/>
      <c r="B286" s="2"/>
      <c r="C286" s="2"/>
      <c r="D286" s="2"/>
      <c r="E286" s="2"/>
      <c r="F286" s="2"/>
    </row>
    <row r="287" ht="12.75" customHeight="1">
      <c r="A287" s="2"/>
      <c r="B287" s="2"/>
      <c r="C287" s="2"/>
      <c r="D287" s="2"/>
      <c r="E287" s="2"/>
      <c r="F287" s="2"/>
    </row>
    <row r="288" ht="12.75" customHeight="1">
      <c r="A288" s="2"/>
      <c r="B288" s="2"/>
      <c r="C288" s="2"/>
      <c r="D288" s="2"/>
      <c r="E288" s="2"/>
      <c r="F288" s="2"/>
    </row>
    <row r="289" ht="12.75" customHeight="1">
      <c r="A289" s="2"/>
      <c r="B289" s="2"/>
      <c r="C289" s="2"/>
      <c r="D289" s="2"/>
      <c r="E289" s="2"/>
      <c r="F289" s="2"/>
    </row>
    <row r="290" ht="12.75" customHeight="1">
      <c r="A290" s="2"/>
      <c r="B290" s="2"/>
      <c r="C290" s="2"/>
      <c r="D290" s="2"/>
      <c r="E290" s="2"/>
      <c r="F290" s="2"/>
    </row>
    <row r="291" ht="12.75" customHeight="1">
      <c r="A291" s="2"/>
      <c r="B291" s="2"/>
      <c r="C291" s="2"/>
      <c r="D291" s="2"/>
      <c r="E291" s="2"/>
      <c r="F291" s="2"/>
    </row>
    <row r="292" ht="12.75" customHeight="1">
      <c r="A292" s="2"/>
      <c r="B292" s="2"/>
      <c r="C292" s="2"/>
      <c r="D292" s="2"/>
      <c r="E292" s="2"/>
      <c r="F292" s="2"/>
    </row>
    <row r="293" ht="12.75" customHeight="1">
      <c r="A293" s="2"/>
      <c r="B293" s="2"/>
      <c r="C293" s="2"/>
      <c r="D293" s="2"/>
      <c r="E293" s="2"/>
      <c r="F293" s="2"/>
    </row>
    <row r="294" ht="12.75" customHeight="1">
      <c r="A294" s="2"/>
      <c r="B294" s="2"/>
      <c r="C294" s="2"/>
      <c r="D294" s="2"/>
      <c r="E294" s="2"/>
      <c r="F294" s="2"/>
    </row>
    <row r="295" ht="12.75" customHeight="1">
      <c r="A295" s="2"/>
      <c r="B295" s="2"/>
      <c r="C295" s="2"/>
      <c r="D295" s="2"/>
      <c r="E295" s="2"/>
      <c r="F295" s="2"/>
    </row>
    <row r="296" ht="12.75" customHeight="1">
      <c r="A296" s="2"/>
      <c r="B296" s="2"/>
      <c r="C296" s="2"/>
      <c r="D296" s="2"/>
      <c r="E296" s="2"/>
      <c r="F296" s="2"/>
    </row>
    <row r="297" ht="12.75" customHeight="1">
      <c r="A297" s="2"/>
      <c r="B297" s="2"/>
      <c r="C297" s="2"/>
      <c r="D297" s="2"/>
      <c r="E297" s="2"/>
      <c r="F297" s="2"/>
    </row>
    <row r="298" ht="12.75" customHeight="1">
      <c r="A298" s="2"/>
      <c r="B298" s="2"/>
      <c r="C298" s="2"/>
      <c r="D298" s="2"/>
      <c r="E298" s="2"/>
      <c r="F298" s="2"/>
    </row>
    <row r="299" ht="12.75" customHeight="1">
      <c r="A299" s="2"/>
      <c r="B299" s="2"/>
      <c r="C299" s="2"/>
      <c r="D299" s="2"/>
      <c r="E299" s="2"/>
      <c r="F299" s="2"/>
    </row>
    <row r="300" ht="12.75" customHeight="1">
      <c r="A300" s="2"/>
      <c r="B300" s="2"/>
      <c r="C300" s="2"/>
      <c r="D300" s="2"/>
      <c r="E300" s="2"/>
      <c r="F300" s="2"/>
    </row>
    <row r="301" ht="12.75" customHeight="1">
      <c r="A301" s="2"/>
      <c r="B301" s="2"/>
      <c r="C301" s="2"/>
      <c r="D301" s="2"/>
      <c r="E301" s="2"/>
      <c r="F301" s="2"/>
    </row>
    <row r="302" ht="12.75" customHeight="1">
      <c r="A302" s="2"/>
      <c r="B302" s="2"/>
      <c r="C302" s="2"/>
      <c r="D302" s="2"/>
      <c r="E302" s="2"/>
      <c r="F302" s="2"/>
    </row>
    <row r="303" ht="12.75" customHeight="1">
      <c r="A303" s="2"/>
      <c r="B303" s="2"/>
      <c r="C303" s="2"/>
      <c r="D303" s="2"/>
      <c r="E303" s="2"/>
      <c r="F303" s="2"/>
    </row>
    <row r="304" ht="12.75" customHeight="1">
      <c r="A304" s="2"/>
      <c r="B304" s="2"/>
      <c r="C304" s="2"/>
      <c r="D304" s="2"/>
      <c r="E304" s="2"/>
      <c r="F304" s="2"/>
    </row>
    <row r="305" ht="12.75" customHeight="1">
      <c r="A305" s="2"/>
      <c r="B305" s="2"/>
      <c r="C305" s="2"/>
      <c r="D305" s="2"/>
      <c r="E305" s="2"/>
      <c r="F305" s="2"/>
    </row>
    <row r="306" ht="12.75" customHeight="1">
      <c r="A306" s="2"/>
      <c r="B306" s="2"/>
      <c r="C306" s="2"/>
      <c r="D306" s="2"/>
      <c r="E306" s="2"/>
      <c r="F306" s="2"/>
    </row>
    <row r="307" ht="12.75" customHeight="1">
      <c r="A307" s="2"/>
      <c r="B307" s="2"/>
      <c r="C307" s="2"/>
      <c r="D307" s="2"/>
      <c r="E307" s="2"/>
      <c r="F307" s="2"/>
    </row>
    <row r="308" ht="12.75" customHeight="1">
      <c r="A308" s="2"/>
      <c r="B308" s="2"/>
      <c r="C308" s="2"/>
      <c r="D308" s="2"/>
      <c r="E308" s="2"/>
      <c r="F308" s="2"/>
    </row>
    <row r="309" ht="12.75" customHeight="1">
      <c r="A309" s="2"/>
      <c r="B309" s="2"/>
      <c r="C309" s="2"/>
      <c r="D309" s="2"/>
      <c r="E309" s="2"/>
      <c r="F309" s="2"/>
    </row>
    <row r="310" ht="12.75" customHeight="1">
      <c r="A310" s="2"/>
      <c r="B310" s="2"/>
      <c r="C310" s="2"/>
      <c r="D310" s="2"/>
      <c r="E310" s="2"/>
      <c r="F310" s="2"/>
    </row>
    <row r="311" ht="12.75" customHeight="1">
      <c r="A311" s="2"/>
      <c r="B311" s="2"/>
      <c r="C311" s="2"/>
      <c r="D311" s="2"/>
      <c r="E311" s="2"/>
      <c r="F311" s="2"/>
    </row>
    <row r="312" ht="12.75" customHeight="1">
      <c r="A312" s="2"/>
      <c r="B312" s="2"/>
      <c r="C312" s="2"/>
      <c r="D312" s="2"/>
      <c r="E312" s="2"/>
      <c r="F312" s="2"/>
    </row>
    <row r="313" ht="12.75" customHeight="1">
      <c r="A313" s="2"/>
      <c r="B313" s="2"/>
      <c r="C313" s="2"/>
      <c r="D313" s="2"/>
      <c r="E313" s="2"/>
      <c r="F313" s="2"/>
    </row>
    <row r="314" ht="12.75" customHeight="1">
      <c r="A314" s="2"/>
      <c r="B314" s="2"/>
      <c r="C314" s="2"/>
      <c r="D314" s="2"/>
      <c r="E314" s="2"/>
      <c r="F314" s="2"/>
    </row>
    <row r="315" ht="12.75" customHeight="1">
      <c r="A315" s="2"/>
      <c r="B315" s="2"/>
      <c r="C315" s="2"/>
      <c r="D315" s="2"/>
      <c r="E315" s="2"/>
      <c r="F315" s="2"/>
    </row>
    <row r="316" ht="12.75" customHeight="1">
      <c r="A316" s="2"/>
      <c r="B316" s="2"/>
      <c r="C316" s="2"/>
      <c r="D316" s="2"/>
      <c r="E316" s="2"/>
      <c r="F316" s="2"/>
    </row>
    <row r="317" ht="12.75" customHeight="1">
      <c r="A317" s="2"/>
      <c r="B317" s="2"/>
      <c r="C317" s="2"/>
      <c r="D317" s="2"/>
      <c r="E317" s="2"/>
      <c r="F317" s="2"/>
    </row>
    <row r="318" ht="12.75" customHeight="1">
      <c r="A318" s="2"/>
      <c r="B318" s="2"/>
      <c r="C318" s="2"/>
      <c r="D318" s="2"/>
      <c r="E318" s="2"/>
      <c r="F318" s="2"/>
    </row>
    <row r="319" ht="12.75" customHeight="1">
      <c r="A319" s="2"/>
      <c r="B319" s="2"/>
      <c r="C319" s="2"/>
      <c r="D319" s="2"/>
      <c r="E319" s="2"/>
      <c r="F319" s="2"/>
    </row>
    <row r="320" ht="12.75" customHeight="1">
      <c r="A320" s="2"/>
      <c r="B320" s="2"/>
      <c r="C320" s="2"/>
      <c r="D320" s="2"/>
      <c r="E320" s="2"/>
      <c r="F320" s="2"/>
    </row>
    <row r="321" ht="12.75" customHeight="1">
      <c r="A321" s="2"/>
      <c r="B321" s="2"/>
      <c r="C321" s="2"/>
      <c r="D321" s="2"/>
      <c r="E321" s="2"/>
      <c r="F321" s="2"/>
    </row>
    <row r="322" ht="12.75" customHeight="1">
      <c r="A322" s="2"/>
      <c r="B322" s="2"/>
      <c r="C322" s="2"/>
      <c r="D322" s="2"/>
      <c r="E322" s="2"/>
      <c r="F322" s="2"/>
    </row>
    <row r="323" ht="12.75" customHeight="1">
      <c r="A323" s="2"/>
      <c r="B323" s="2"/>
      <c r="C323" s="2"/>
      <c r="D323" s="2"/>
      <c r="E323" s="2"/>
      <c r="F323" s="2"/>
    </row>
    <row r="324" ht="12.75" customHeight="1">
      <c r="A324" s="2"/>
      <c r="B324" s="2"/>
      <c r="C324" s="2"/>
      <c r="D324" s="2"/>
      <c r="E324" s="2"/>
      <c r="F324" s="2"/>
    </row>
    <row r="325" ht="12.75" customHeight="1">
      <c r="A325" s="2"/>
      <c r="B325" s="2"/>
      <c r="C325" s="2"/>
      <c r="D325" s="2"/>
      <c r="E325" s="2"/>
      <c r="F325" s="2"/>
    </row>
    <row r="326" ht="12.75" customHeight="1">
      <c r="A326" s="2"/>
      <c r="B326" s="2"/>
      <c r="C326" s="2"/>
      <c r="D326" s="2"/>
      <c r="E326" s="2"/>
      <c r="F326" s="2"/>
    </row>
    <row r="327" ht="12.75" customHeight="1">
      <c r="A327" s="2"/>
      <c r="B327" s="2"/>
      <c r="C327" s="2"/>
      <c r="D327" s="2"/>
      <c r="E327" s="2"/>
      <c r="F327" s="2"/>
    </row>
    <row r="328" ht="12.75" customHeight="1">
      <c r="A328" s="2"/>
      <c r="B328" s="2"/>
      <c r="C328" s="2"/>
      <c r="D328" s="2"/>
      <c r="E328" s="2"/>
      <c r="F328" s="2"/>
    </row>
    <row r="329" ht="12.75" customHeight="1">
      <c r="A329" s="2"/>
      <c r="B329" s="2"/>
      <c r="C329" s="2"/>
      <c r="D329" s="2"/>
      <c r="E329" s="2"/>
      <c r="F329" s="2"/>
    </row>
    <row r="330" ht="12.75" customHeight="1">
      <c r="A330" s="2"/>
      <c r="B330" s="2"/>
      <c r="C330" s="2"/>
      <c r="D330" s="2"/>
      <c r="E330" s="2"/>
      <c r="F330" s="2"/>
    </row>
    <row r="331" ht="12.75" customHeight="1">
      <c r="A331" s="2"/>
      <c r="B331" s="2"/>
      <c r="C331" s="2"/>
      <c r="D331" s="2"/>
      <c r="E331" s="2"/>
      <c r="F331" s="2"/>
    </row>
    <row r="332" ht="12.75" customHeight="1">
      <c r="A332" s="2"/>
      <c r="B332" s="2"/>
      <c r="C332" s="2"/>
      <c r="D332" s="2"/>
      <c r="E332" s="2"/>
      <c r="F332" s="2"/>
    </row>
    <row r="333" ht="12.75" customHeight="1">
      <c r="A333" s="2"/>
      <c r="B333" s="2"/>
      <c r="C333" s="2"/>
      <c r="D333" s="2"/>
      <c r="E333" s="2"/>
      <c r="F333" s="2"/>
    </row>
    <row r="334" ht="12.75" customHeight="1">
      <c r="A334" s="2"/>
      <c r="B334" s="2"/>
      <c r="C334" s="2"/>
      <c r="D334" s="2"/>
      <c r="E334" s="2"/>
      <c r="F334" s="2"/>
    </row>
    <row r="335" ht="12.75" customHeight="1">
      <c r="A335" s="2"/>
      <c r="B335" s="2"/>
      <c r="C335" s="2"/>
      <c r="D335" s="2"/>
      <c r="E335" s="2"/>
      <c r="F335" s="2"/>
    </row>
    <row r="336" ht="12.75" customHeight="1">
      <c r="A336" s="2"/>
      <c r="B336" s="2"/>
      <c r="C336" s="2"/>
      <c r="D336" s="2"/>
      <c r="E336" s="2"/>
      <c r="F336" s="2"/>
    </row>
    <row r="337" ht="12.75" customHeight="1">
      <c r="A337" s="2"/>
      <c r="B337" s="2"/>
      <c r="C337" s="2"/>
      <c r="D337" s="2"/>
      <c r="E337" s="2"/>
      <c r="F337" s="2"/>
    </row>
    <row r="338" ht="12.75" customHeight="1">
      <c r="A338" s="2"/>
      <c r="B338" s="2"/>
      <c r="C338" s="2"/>
      <c r="D338" s="2"/>
      <c r="E338" s="2"/>
      <c r="F338" s="2"/>
    </row>
    <row r="339" ht="12.75" customHeight="1">
      <c r="A339" s="2"/>
      <c r="B339" s="2"/>
      <c r="C339" s="2"/>
      <c r="D339" s="2"/>
      <c r="E339" s="2"/>
      <c r="F339" s="2"/>
    </row>
    <row r="340" ht="12.75" customHeight="1">
      <c r="A340" s="2"/>
      <c r="B340" s="2"/>
      <c r="C340" s="2"/>
      <c r="D340" s="2"/>
      <c r="E340" s="2"/>
      <c r="F340" s="2"/>
    </row>
    <row r="341" ht="12.75" customHeight="1">
      <c r="A341" s="2"/>
      <c r="B341" s="2"/>
      <c r="C341" s="2"/>
      <c r="D341" s="2"/>
      <c r="E341" s="2"/>
      <c r="F341" s="2"/>
    </row>
    <row r="342" ht="12.75" customHeight="1">
      <c r="A342" s="2"/>
      <c r="B342" s="2"/>
      <c r="C342" s="2"/>
      <c r="D342" s="2"/>
      <c r="E342" s="2"/>
      <c r="F342" s="2"/>
    </row>
    <row r="343" ht="12.75" customHeight="1">
      <c r="A343" s="2"/>
      <c r="B343" s="2"/>
      <c r="C343" s="2"/>
      <c r="D343" s="2"/>
      <c r="E343" s="2"/>
      <c r="F343" s="2"/>
    </row>
    <row r="344" ht="12.75" customHeight="1">
      <c r="A344" s="2"/>
      <c r="B344" s="2"/>
      <c r="C344" s="2"/>
      <c r="D344" s="2"/>
      <c r="E344" s="2"/>
      <c r="F344" s="2"/>
    </row>
    <row r="345" ht="12.75" customHeight="1">
      <c r="A345" s="2"/>
      <c r="B345" s="2"/>
      <c r="C345" s="2"/>
      <c r="D345" s="2"/>
      <c r="E345" s="2"/>
      <c r="F345" s="2"/>
    </row>
    <row r="346" ht="12.75" customHeight="1">
      <c r="A346" s="2"/>
      <c r="B346" s="2"/>
      <c r="C346" s="2"/>
      <c r="D346" s="2"/>
      <c r="E346" s="2"/>
      <c r="F346" s="2"/>
    </row>
    <row r="347" ht="12.75" customHeight="1">
      <c r="A347" s="2"/>
      <c r="B347" s="2"/>
      <c r="C347" s="2"/>
      <c r="D347" s="2"/>
      <c r="E347" s="2"/>
      <c r="F347" s="2"/>
    </row>
    <row r="348" ht="12.75" customHeight="1">
      <c r="A348" s="2"/>
      <c r="B348" s="2"/>
      <c r="C348" s="2"/>
      <c r="D348" s="2"/>
      <c r="E348" s="2"/>
      <c r="F348" s="2"/>
    </row>
    <row r="349" ht="12.75" customHeight="1">
      <c r="A349" s="2"/>
      <c r="B349" s="2"/>
      <c r="C349" s="2"/>
      <c r="D349" s="2"/>
      <c r="E349" s="2"/>
      <c r="F349" s="2"/>
    </row>
    <row r="350" ht="12.75" customHeight="1">
      <c r="A350" s="2"/>
      <c r="B350" s="2"/>
      <c r="C350" s="2"/>
      <c r="D350" s="2"/>
      <c r="E350" s="2"/>
      <c r="F350" s="2"/>
    </row>
    <row r="351" ht="12.75" customHeight="1">
      <c r="A351" s="2"/>
      <c r="B351" s="2"/>
      <c r="C351" s="2"/>
      <c r="D351" s="2"/>
      <c r="E351" s="2"/>
      <c r="F351" s="2"/>
    </row>
    <row r="352" ht="12.75" customHeight="1">
      <c r="A352" s="2"/>
      <c r="B352" s="2"/>
      <c r="C352" s="2"/>
      <c r="D352" s="2"/>
      <c r="E352" s="2"/>
      <c r="F352" s="2"/>
    </row>
    <row r="353" ht="12.75" customHeight="1">
      <c r="A353" s="2"/>
      <c r="B353" s="2"/>
      <c r="C353" s="2"/>
      <c r="D353" s="2"/>
      <c r="E353" s="2"/>
      <c r="F353" s="2"/>
    </row>
    <row r="354" ht="12.75" customHeight="1">
      <c r="A354" s="2"/>
      <c r="B354" s="2"/>
      <c r="C354" s="2"/>
      <c r="D354" s="2"/>
      <c r="E354" s="2"/>
      <c r="F354" s="2"/>
    </row>
    <row r="355" ht="12.75" customHeight="1">
      <c r="A355" s="2"/>
      <c r="B355" s="2"/>
      <c r="C355" s="2"/>
      <c r="D355" s="2"/>
      <c r="E355" s="2"/>
      <c r="F355" s="2"/>
    </row>
    <row r="356" ht="12.75" customHeight="1">
      <c r="A356" s="2"/>
      <c r="B356" s="2"/>
      <c r="C356" s="2"/>
      <c r="D356" s="2"/>
      <c r="E356" s="2"/>
      <c r="F356" s="2"/>
    </row>
    <row r="357" ht="12.75" customHeight="1">
      <c r="A357" s="2"/>
      <c r="B357" s="2"/>
      <c r="C357" s="2"/>
      <c r="D357" s="2"/>
      <c r="E357" s="2"/>
      <c r="F357" s="2"/>
    </row>
    <row r="358" ht="12.75" customHeight="1">
      <c r="A358" s="2"/>
      <c r="B358" s="2"/>
      <c r="C358" s="2"/>
      <c r="D358" s="2"/>
      <c r="E358" s="2"/>
      <c r="F358" s="2"/>
    </row>
    <row r="359" ht="12.75" customHeight="1">
      <c r="A359" s="2"/>
      <c r="B359" s="2"/>
      <c r="C359" s="2"/>
      <c r="D359" s="2"/>
      <c r="E359" s="2"/>
      <c r="F359" s="2"/>
    </row>
    <row r="360" ht="12.75" customHeight="1">
      <c r="A360" s="2"/>
      <c r="B360" s="2"/>
      <c r="C360" s="2"/>
      <c r="D360" s="2"/>
      <c r="E360" s="2"/>
      <c r="F360" s="2"/>
    </row>
    <row r="361" ht="12.75" customHeight="1">
      <c r="A361" s="2"/>
      <c r="B361" s="2"/>
      <c r="C361" s="2"/>
      <c r="D361" s="2"/>
      <c r="E361" s="2"/>
      <c r="F361" s="2"/>
    </row>
    <row r="362" ht="12.75" customHeight="1">
      <c r="A362" s="2"/>
      <c r="B362" s="2"/>
      <c r="C362" s="2"/>
      <c r="D362" s="2"/>
      <c r="E362" s="2"/>
      <c r="F362" s="2"/>
    </row>
    <row r="363" ht="12.75" customHeight="1">
      <c r="A363" s="2"/>
      <c r="B363" s="2"/>
      <c r="C363" s="2"/>
      <c r="D363" s="2"/>
      <c r="E363" s="2"/>
      <c r="F363" s="2"/>
    </row>
    <row r="364" ht="12.75" customHeight="1">
      <c r="A364" s="2"/>
      <c r="B364" s="2"/>
      <c r="C364" s="2"/>
      <c r="D364" s="2"/>
      <c r="E364" s="2"/>
      <c r="F364" s="2"/>
    </row>
    <row r="365" ht="12.75" customHeight="1">
      <c r="A365" s="2"/>
      <c r="B365" s="2"/>
      <c r="C365" s="2"/>
      <c r="D365" s="2"/>
      <c r="E365" s="2"/>
      <c r="F365" s="2"/>
    </row>
    <row r="366" ht="12.75" customHeight="1">
      <c r="A366" s="2"/>
      <c r="B366" s="2"/>
      <c r="C366" s="2"/>
      <c r="D366" s="2"/>
      <c r="E366" s="2"/>
      <c r="F366" s="2"/>
    </row>
    <row r="367" ht="12.75" customHeight="1">
      <c r="A367" s="2"/>
      <c r="B367" s="2"/>
      <c r="C367" s="2"/>
      <c r="D367" s="2"/>
      <c r="E367" s="2"/>
      <c r="F367" s="2"/>
    </row>
    <row r="368" ht="12.75" customHeight="1">
      <c r="A368" s="2"/>
      <c r="B368" s="2"/>
      <c r="C368" s="2"/>
      <c r="D368" s="2"/>
      <c r="E368" s="2"/>
      <c r="F368" s="2"/>
    </row>
    <row r="369" ht="12.75" customHeight="1">
      <c r="A369" s="2"/>
      <c r="B369" s="2"/>
      <c r="C369" s="2"/>
      <c r="D369" s="2"/>
      <c r="E369" s="2"/>
      <c r="F369" s="2"/>
    </row>
    <row r="370" ht="12.75" customHeight="1">
      <c r="A370" s="2"/>
      <c r="B370" s="2"/>
      <c r="C370" s="2"/>
      <c r="D370" s="2"/>
      <c r="E370" s="2"/>
      <c r="F370" s="2"/>
    </row>
    <row r="371" ht="12.75" customHeight="1">
      <c r="A371" s="2"/>
      <c r="B371" s="2"/>
      <c r="C371" s="2"/>
      <c r="D371" s="2"/>
      <c r="E371" s="2"/>
      <c r="F371" s="2"/>
    </row>
    <row r="372" ht="12.75" customHeight="1">
      <c r="A372" s="2"/>
      <c r="B372" s="2"/>
      <c r="C372" s="2"/>
      <c r="D372" s="2"/>
      <c r="E372" s="2"/>
      <c r="F372" s="2"/>
    </row>
    <row r="373" ht="12.75" customHeight="1">
      <c r="A373" s="2"/>
      <c r="B373" s="2"/>
      <c r="C373" s="2"/>
      <c r="D373" s="2"/>
      <c r="E373" s="2"/>
      <c r="F373" s="2"/>
    </row>
    <row r="374" ht="12.75" customHeight="1">
      <c r="A374" s="2"/>
      <c r="B374" s="2"/>
      <c r="C374" s="2"/>
      <c r="D374" s="2"/>
      <c r="E374" s="2"/>
      <c r="F374" s="2"/>
    </row>
    <row r="375" ht="12.75" customHeight="1">
      <c r="A375" s="2"/>
      <c r="B375" s="2"/>
      <c r="C375" s="2"/>
      <c r="D375" s="2"/>
      <c r="E375" s="2"/>
      <c r="F375" s="2"/>
    </row>
    <row r="376" ht="12.75" customHeight="1">
      <c r="A376" s="2"/>
      <c r="B376" s="2"/>
      <c r="C376" s="2"/>
      <c r="D376" s="2"/>
      <c r="E376" s="2"/>
      <c r="F376" s="2"/>
    </row>
    <row r="377" ht="12.75" customHeight="1">
      <c r="A377" s="2"/>
      <c r="B377" s="2"/>
      <c r="C377" s="2"/>
      <c r="D377" s="2"/>
      <c r="E377" s="2"/>
      <c r="F377" s="2"/>
    </row>
    <row r="378" ht="12.75" customHeight="1">
      <c r="A378" s="2"/>
      <c r="B378" s="2"/>
      <c r="C378" s="2"/>
      <c r="D378" s="2"/>
      <c r="E378" s="2"/>
      <c r="F378" s="2"/>
    </row>
    <row r="379" ht="12.75" customHeight="1">
      <c r="A379" s="2"/>
      <c r="B379" s="2"/>
      <c r="C379" s="2"/>
      <c r="D379" s="2"/>
      <c r="E379" s="2"/>
      <c r="F379" s="2"/>
    </row>
    <row r="380" ht="12.75" customHeight="1">
      <c r="A380" s="2"/>
      <c r="B380" s="2"/>
      <c r="C380" s="2"/>
      <c r="D380" s="2"/>
      <c r="E380" s="2"/>
      <c r="F380" s="2"/>
    </row>
    <row r="381" ht="12.75" customHeight="1">
      <c r="A381" s="2"/>
      <c r="B381" s="2"/>
      <c r="C381" s="2"/>
      <c r="D381" s="2"/>
      <c r="E381" s="2"/>
      <c r="F381" s="2"/>
    </row>
    <row r="382" ht="12.75" customHeight="1">
      <c r="A382" s="2"/>
      <c r="B382" s="2"/>
      <c r="C382" s="2"/>
      <c r="D382" s="2"/>
      <c r="E382" s="2"/>
      <c r="F382" s="2"/>
    </row>
    <row r="383" ht="12.75" customHeight="1">
      <c r="A383" s="2"/>
      <c r="B383" s="2"/>
      <c r="C383" s="2"/>
      <c r="D383" s="2"/>
      <c r="E383" s="2"/>
      <c r="F383" s="2"/>
    </row>
    <row r="384" ht="12.75" customHeight="1">
      <c r="A384" s="2"/>
      <c r="B384" s="2"/>
      <c r="C384" s="2"/>
      <c r="D384" s="2"/>
      <c r="E384" s="2"/>
      <c r="F384" s="2"/>
    </row>
    <row r="385" ht="12.75" customHeight="1">
      <c r="A385" s="2"/>
      <c r="B385" s="2"/>
      <c r="C385" s="2"/>
      <c r="D385" s="2"/>
      <c r="E385" s="2"/>
      <c r="F385" s="2"/>
    </row>
    <row r="386" ht="12.75" customHeight="1">
      <c r="A386" s="2"/>
      <c r="B386" s="2"/>
      <c r="C386" s="2"/>
      <c r="D386" s="2"/>
      <c r="E386" s="2"/>
      <c r="F386" s="2"/>
    </row>
    <row r="387" ht="12.75" customHeight="1">
      <c r="A387" s="2"/>
      <c r="B387" s="2"/>
      <c r="C387" s="2"/>
      <c r="D387" s="2"/>
      <c r="E387" s="2"/>
      <c r="F387" s="2"/>
    </row>
    <row r="388" ht="12.75" customHeight="1">
      <c r="A388" s="2"/>
      <c r="B388" s="2"/>
      <c r="C388" s="2"/>
      <c r="D388" s="2"/>
      <c r="E388" s="2"/>
      <c r="F388" s="2"/>
    </row>
    <row r="389" ht="12.75" customHeight="1">
      <c r="A389" s="2"/>
      <c r="B389" s="2"/>
      <c r="C389" s="2"/>
      <c r="D389" s="2"/>
      <c r="E389" s="2"/>
      <c r="F389" s="2"/>
    </row>
    <row r="390" ht="12.75" customHeight="1">
      <c r="A390" s="2"/>
      <c r="B390" s="2"/>
      <c r="C390" s="2"/>
      <c r="D390" s="2"/>
      <c r="E390" s="2"/>
      <c r="F390" s="2"/>
    </row>
    <row r="391" ht="12.75" customHeight="1">
      <c r="A391" s="2"/>
      <c r="B391" s="2"/>
      <c r="C391" s="2"/>
      <c r="D391" s="2"/>
      <c r="E391" s="2"/>
      <c r="F391" s="2"/>
    </row>
    <row r="392" ht="12.75" customHeight="1">
      <c r="A392" s="2"/>
      <c r="B392" s="2"/>
      <c r="C392" s="2"/>
      <c r="D392" s="2"/>
      <c r="E392" s="2"/>
      <c r="F392" s="2"/>
    </row>
    <row r="393" ht="12.75" customHeight="1">
      <c r="A393" s="2"/>
      <c r="B393" s="2"/>
      <c r="C393" s="2"/>
      <c r="D393" s="2"/>
      <c r="E393" s="2"/>
      <c r="F393" s="2"/>
    </row>
    <row r="394" ht="12.75" customHeight="1">
      <c r="A394" s="2"/>
      <c r="B394" s="2"/>
      <c r="C394" s="2"/>
      <c r="D394" s="2"/>
      <c r="E394" s="2"/>
      <c r="F394" s="2"/>
    </row>
    <row r="395" ht="12.75" customHeight="1">
      <c r="A395" s="2"/>
      <c r="B395" s="2"/>
      <c r="C395" s="2"/>
      <c r="D395" s="2"/>
      <c r="E395" s="2"/>
      <c r="F395" s="2"/>
    </row>
    <row r="396" ht="12.75" customHeight="1">
      <c r="A396" s="2"/>
      <c r="B396" s="2"/>
      <c r="C396" s="2"/>
      <c r="D396" s="2"/>
      <c r="E396" s="2"/>
      <c r="F396" s="2"/>
    </row>
    <row r="397" ht="12.75" customHeight="1">
      <c r="A397" s="2"/>
      <c r="B397" s="2"/>
      <c r="C397" s="2"/>
      <c r="D397" s="2"/>
      <c r="E397" s="2"/>
      <c r="F397" s="2"/>
    </row>
    <row r="398" ht="12.75" customHeight="1">
      <c r="A398" s="2"/>
      <c r="B398" s="2"/>
      <c r="C398" s="2"/>
      <c r="D398" s="2"/>
      <c r="E398" s="2"/>
      <c r="F398" s="2"/>
    </row>
    <row r="399" ht="12.75" customHeight="1">
      <c r="A399" s="2"/>
      <c r="B399" s="2"/>
      <c r="C399" s="2"/>
      <c r="D399" s="2"/>
      <c r="E399" s="2"/>
      <c r="F399" s="2"/>
    </row>
    <row r="400" ht="12.75" customHeight="1">
      <c r="A400" s="2"/>
      <c r="B400" s="2"/>
      <c r="C400" s="2"/>
      <c r="D400" s="2"/>
      <c r="E400" s="2"/>
      <c r="F400" s="2"/>
    </row>
    <row r="401" ht="12.75" customHeight="1">
      <c r="A401" s="2"/>
      <c r="B401" s="2"/>
      <c r="C401" s="2"/>
      <c r="D401" s="2"/>
      <c r="E401" s="2"/>
      <c r="F401" s="2"/>
    </row>
    <row r="402" ht="12.75" customHeight="1">
      <c r="A402" s="2"/>
      <c r="B402" s="2"/>
      <c r="C402" s="2"/>
      <c r="D402" s="2"/>
      <c r="E402" s="2"/>
      <c r="F402" s="2"/>
    </row>
    <row r="403" ht="12.75" customHeight="1">
      <c r="A403" s="2"/>
      <c r="B403" s="2"/>
      <c r="C403" s="2"/>
      <c r="D403" s="2"/>
      <c r="E403" s="2"/>
      <c r="F403" s="2"/>
    </row>
    <row r="404" ht="12.75" customHeight="1">
      <c r="A404" s="2"/>
      <c r="B404" s="2"/>
      <c r="C404" s="2"/>
      <c r="D404" s="2"/>
      <c r="E404" s="2"/>
      <c r="F404" s="2"/>
    </row>
    <row r="405" ht="12.75" customHeight="1">
      <c r="A405" s="2"/>
      <c r="B405" s="2"/>
      <c r="C405" s="2"/>
      <c r="D405" s="2"/>
      <c r="E405" s="2"/>
      <c r="F405" s="2"/>
    </row>
    <row r="406" ht="12.75" customHeight="1">
      <c r="A406" s="2"/>
      <c r="B406" s="2"/>
      <c r="C406" s="2"/>
      <c r="D406" s="2"/>
      <c r="E406" s="2"/>
      <c r="F406" s="2"/>
    </row>
    <row r="407" ht="12.75" customHeight="1">
      <c r="A407" s="2"/>
      <c r="B407" s="2"/>
      <c r="C407" s="2"/>
      <c r="D407" s="2"/>
      <c r="E407" s="2"/>
      <c r="F407" s="2"/>
    </row>
    <row r="408" ht="12.75" customHeight="1">
      <c r="A408" s="2"/>
      <c r="B408" s="2"/>
      <c r="C408" s="2"/>
      <c r="D408" s="2"/>
      <c r="E408" s="2"/>
      <c r="F408" s="2"/>
    </row>
    <row r="409" ht="12.75" customHeight="1">
      <c r="A409" s="2"/>
      <c r="B409" s="2"/>
      <c r="C409" s="2"/>
      <c r="D409" s="2"/>
      <c r="E409" s="2"/>
      <c r="F409" s="2"/>
    </row>
    <row r="410" ht="12.75" customHeight="1">
      <c r="A410" s="2"/>
      <c r="B410" s="2"/>
      <c r="C410" s="2"/>
      <c r="D410" s="2"/>
      <c r="E410" s="2"/>
      <c r="F410" s="2"/>
    </row>
    <row r="411" ht="12.75" customHeight="1">
      <c r="A411" s="2"/>
      <c r="B411" s="2"/>
      <c r="C411" s="2"/>
      <c r="D411" s="2"/>
      <c r="E411" s="2"/>
      <c r="F411" s="2"/>
    </row>
    <row r="412" ht="12.75" customHeight="1">
      <c r="A412" s="2"/>
      <c r="B412" s="2"/>
      <c r="C412" s="2"/>
      <c r="D412" s="2"/>
      <c r="E412" s="2"/>
      <c r="F412" s="2"/>
    </row>
    <row r="413" ht="12.75" customHeight="1">
      <c r="A413" s="2"/>
      <c r="B413" s="2"/>
      <c r="C413" s="2"/>
      <c r="D413" s="2"/>
      <c r="E413" s="2"/>
      <c r="F413" s="2"/>
    </row>
    <row r="414" ht="12.75" customHeight="1">
      <c r="A414" s="2"/>
      <c r="B414" s="2"/>
      <c r="C414" s="2"/>
      <c r="D414" s="2"/>
      <c r="E414" s="2"/>
      <c r="F414" s="2"/>
    </row>
    <row r="415" ht="12.75" customHeight="1">
      <c r="A415" s="2"/>
      <c r="B415" s="2"/>
      <c r="C415" s="2"/>
      <c r="D415" s="2"/>
      <c r="E415" s="2"/>
      <c r="F415" s="2"/>
    </row>
    <row r="416" ht="12.75" customHeight="1">
      <c r="A416" s="2"/>
      <c r="B416" s="2"/>
      <c r="C416" s="2"/>
      <c r="D416" s="2"/>
      <c r="E416" s="2"/>
      <c r="F416" s="2"/>
    </row>
    <row r="417" ht="12.75" customHeight="1">
      <c r="A417" s="2"/>
      <c r="B417" s="2"/>
      <c r="C417" s="2"/>
      <c r="D417" s="2"/>
      <c r="E417" s="2"/>
      <c r="F417" s="2"/>
    </row>
    <row r="418" ht="12.75" customHeight="1">
      <c r="A418" s="2"/>
      <c r="B418" s="2"/>
      <c r="C418" s="2"/>
      <c r="D418" s="2"/>
      <c r="E418" s="2"/>
      <c r="F418" s="2"/>
    </row>
    <row r="419" ht="12.75" customHeight="1">
      <c r="A419" s="2"/>
      <c r="B419" s="2"/>
      <c r="C419" s="2"/>
      <c r="D419" s="2"/>
      <c r="E419" s="2"/>
      <c r="F419" s="2"/>
    </row>
    <row r="420" ht="12.75" customHeight="1">
      <c r="A420" s="2"/>
      <c r="B420" s="2"/>
      <c r="C420" s="2"/>
      <c r="D420" s="2"/>
      <c r="E420" s="2"/>
      <c r="F420" s="2"/>
    </row>
    <row r="421" ht="12.75" customHeight="1">
      <c r="A421" s="2"/>
      <c r="B421" s="2"/>
      <c r="C421" s="2"/>
      <c r="D421" s="2"/>
      <c r="E421" s="2"/>
      <c r="F421" s="2"/>
    </row>
    <row r="422" ht="12.75" customHeight="1">
      <c r="A422" s="2"/>
      <c r="B422" s="2"/>
      <c r="C422" s="2"/>
      <c r="D422" s="2"/>
      <c r="E422" s="2"/>
      <c r="F422" s="2"/>
    </row>
    <row r="423" ht="12.75" customHeight="1">
      <c r="A423" s="2"/>
      <c r="B423" s="2"/>
      <c r="C423" s="2"/>
      <c r="D423" s="2"/>
      <c r="E423" s="2"/>
      <c r="F423" s="2"/>
    </row>
    <row r="424" ht="12.75" customHeight="1">
      <c r="A424" s="2"/>
      <c r="B424" s="2"/>
      <c r="C424" s="2"/>
      <c r="D424" s="2"/>
      <c r="E424" s="2"/>
      <c r="F424" s="2"/>
    </row>
    <row r="425" ht="12.75" customHeight="1">
      <c r="A425" s="2"/>
      <c r="B425" s="2"/>
      <c r="C425" s="2"/>
      <c r="D425" s="2"/>
      <c r="E425" s="2"/>
      <c r="F425" s="2"/>
    </row>
    <row r="426" ht="12.75" customHeight="1">
      <c r="A426" s="2"/>
      <c r="B426" s="2"/>
      <c r="C426" s="2"/>
      <c r="D426" s="2"/>
      <c r="E426" s="2"/>
      <c r="F426" s="2"/>
    </row>
    <row r="427" ht="12.75" customHeight="1">
      <c r="A427" s="2"/>
      <c r="B427" s="2"/>
      <c r="C427" s="2"/>
      <c r="D427" s="2"/>
      <c r="E427" s="2"/>
      <c r="F427" s="2"/>
    </row>
    <row r="428" ht="12.75" customHeight="1">
      <c r="A428" s="2"/>
      <c r="B428" s="2"/>
      <c r="C428" s="2"/>
      <c r="D428" s="2"/>
      <c r="E428" s="2"/>
      <c r="F428" s="2"/>
    </row>
    <row r="429" ht="12.75" customHeight="1">
      <c r="A429" s="2"/>
      <c r="B429" s="2"/>
      <c r="C429" s="2"/>
      <c r="D429" s="2"/>
      <c r="E429" s="2"/>
      <c r="F429" s="2"/>
    </row>
    <row r="430" ht="12.75" customHeight="1">
      <c r="A430" s="2"/>
      <c r="B430" s="2"/>
      <c r="C430" s="2"/>
      <c r="D430" s="2"/>
      <c r="E430" s="2"/>
      <c r="F430" s="2"/>
    </row>
    <row r="431" ht="12.75" customHeight="1">
      <c r="A431" s="2"/>
      <c r="B431" s="2"/>
      <c r="C431" s="2"/>
      <c r="D431" s="2"/>
      <c r="E431" s="2"/>
      <c r="F431" s="2"/>
    </row>
    <row r="432" ht="12.75" customHeight="1">
      <c r="A432" s="2"/>
      <c r="B432" s="2"/>
      <c r="C432" s="2"/>
      <c r="D432" s="2"/>
      <c r="E432" s="2"/>
      <c r="F432" s="2"/>
    </row>
    <row r="433" ht="12.75" customHeight="1">
      <c r="A433" s="2"/>
      <c r="B433" s="2"/>
      <c r="C433" s="2"/>
      <c r="D433" s="2"/>
      <c r="E433" s="2"/>
      <c r="F433" s="2"/>
    </row>
    <row r="434" ht="12.75" customHeight="1">
      <c r="A434" s="2"/>
      <c r="B434" s="2"/>
      <c r="C434" s="2"/>
      <c r="D434" s="2"/>
      <c r="E434" s="2"/>
      <c r="F434" s="2"/>
    </row>
    <row r="435" ht="12.75" customHeight="1">
      <c r="A435" s="2"/>
      <c r="B435" s="2"/>
      <c r="C435" s="2"/>
      <c r="D435" s="2"/>
      <c r="E435" s="2"/>
      <c r="F435" s="2"/>
    </row>
    <row r="436" ht="12.75" customHeight="1">
      <c r="A436" s="2"/>
      <c r="B436" s="2"/>
      <c r="C436" s="2"/>
      <c r="D436" s="2"/>
      <c r="E436" s="2"/>
      <c r="F436" s="2"/>
    </row>
    <row r="437" ht="12.75" customHeight="1">
      <c r="A437" s="2"/>
      <c r="B437" s="2"/>
      <c r="C437" s="2"/>
      <c r="D437" s="2"/>
      <c r="E437" s="2"/>
      <c r="F437" s="2"/>
    </row>
    <row r="438" ht="12.75" customHeight="1">
      <c r="A438" s="2"/>
      <c r="B438" s="2"/>
      <c r="C438" s="2"/>
      <c r="D438" s="2"/>
      <c r="E438" s="2"/>
      <c r="F438" s="2"/>
    </row>
    <row r="439" ht="12.75" customHeight="1">
      <c r="A439" s="2"/>
      <c r="B439" s="2"/>
      <c r="C439" s="2"/>
      <c r="D439" s="2"/>
      <c r="E439" s="2"/>
      <c r="F439" s="2"/>
    </row>
    <row r="440" ht="12.75" customHeight="1">
      <c r="A440" s="2"/>
      <c r="B440" s="2"/>
      <c r="C440" s="2"/>
      <c r="D440" s="2"/>
      <c r="E440" s="2"/>
      <c r="F440" s="2"/>
    </row>
    <row r="441" ht="12.75" customHeight="1">
      <c r="A441" s="2"/>
      <c r="B441" s="2"/>
      <c r="C441" s="2"/>
      <c r="D441" s="2"/>
      <c r="E441" s="2"/>
      <c r="F441" s="2"/>
    </row>
    <row r="442" ht="12.75" customHeight="1">
      <c r="A442" s="2"/>
      <c r="B442" s="2"/>
      <c r="C442" s="2"/>
      <c r="D442" s="2"/>
      <c r="E442" s="2"/>
      <c r="F442" s="2"/>
    </row>
    <row r="443" ht="12.75" customHeight="1">
      <c r="A443" s="2"/>
      <c r="B443" s="2"/>
      <c r="C443" s="2"/>
      <c r="D443" s="2"/>
      <c r="E443" s="2"/>
      <c r="F443" s="2"/>
    </row>
    <row r="444" ht="12.75" customHeight="1">
      <c r="A444" s="2"/>
      <c r="B444" s="2"/>
      <c r="C444" s="2"/>
      <c r="D444" s="2"/>
      <c r="E444" s="2"/>
      <c r="F444" s="2"/>
    </row>
    <row r="445" ht="12.75" customHeight="1">
      <c r="A445" s="2"/>
      <c r="B445" s="2"/>
      <c r="C445" s="2"/>
      <c r="D445" s="2"/>
      <c r="E445" s="2"/>
      <c r="F445" s="2"/>
    </row>
    <row r="446" ht="12.75" customHeight="1">
      <c r="A446" s="2"/>
      <c r="B446" s="2"/>
      <c r="C446" s="2"/>
      <c r="D446" s="2"/>
      <c r="E446" s="2"/>
      <c r="F446" s="2"/>
    </row>
    <row r="447" ht="12.75" customHeight="1">
      <c r="A447" s="2"/>
      <c r="B447" s="2"/>
      <c r="C447" s="2"/>
      <c r="D447" s="2"/>
      <c r="E447" s="2"/>
      <c r="F447" s="2"/>
    </row>
    <row r="448" ht="12.75" customHeight="1">
      <c r="A448" s="2"/>
      <c r="B448" s="2"/>
      <c r="C448" s="2"/>
      <c r="D448" s="2"/>
      <c r="E448" s="2"/>
      <c r="F448" s="2"/>
    </row>
    <row r="449" ht="12.75" customHeight="1">
      <c r="A449" s="2"/>
      <c r="B449" s="2"/>
      <c r="C449" s="2"/>
      <c r="D449" s="2"/>
      <c r="E449" s="2"/>
      <c r="F449" s="2"/>
    </row>
    <row r="450" ht="12.75" customHeight="1">
      <c r="A450" s="2"/>
      <c r="B450" s="2"/>
      <c r="C450" s="2"/>
      <c r="D450" s="2"/>
      <c r="E450" s="2"/>
      <c r="F450" s="2"/>
    </row>
    <row r="451" ht="12.75" customHeight="1">
      <c r="A451" s="2"/>
      <c r="B451" s="2"/>
      <c r="C451" s="2"/>
      <c r="D451" s="2"/>
      <c r="E451" s="2"/>
      <c r="F451" s="2"/>
    </row>
    <row r="452" ht="12.75" customHeight="1">
      <c r="A452" s="2"/>
      <c r="B452" s="2"/>
      <c r="C452" s="2"/>
      <c r="D452" s="2"/>
      <c r="E452" s="2"/>
      <c r="F452" s="2"/>
    </row>
    <row r="453" ht="12.75" customHeight="1">
      <c r="A453" s="2"/>
      <c r="B453" s="2"/>
      <c r="C453" s="2"/>
      <c r="D453" s="2"/>
      <c r="E453" s="2"/>
      <c r="F453" s="2"/>
    </row>
    <row r="454" ht="12.75" customHeight="1">
      <c r="A454" s="2"/>
      <c r="B454" s="2"/>
      <c r="C454" s="2"/>
      <c r="D454" s="2"/>
      <c r="E454" s="2"/>
      <c r="F454" s="2"/>
    </row>
    <row r="455" ht="12.75" customHeight="1">
      <c r="A455" s="2"/>
      <c r="B455" s="2"/>
      <c r="C455" s="2"/>
      <c r="D455" s="2"/>
      <c r="E455" s="2"/>
      <c r="F455" s="2"/>
    </row>
    <row r="456" ht="12.75" customHeight="1">
      <c r="A456" s="2"/>
      <c r="B456" s="2"/>
      <c r="C456" s="2"/>
      <c r="D456" s="2"/>
      <c r="E456" s="2"/>
      <c r="F456" s="2"/>
    </row>
    <row r="457" ht="12.75" customHeight="1">
      <c r="A457" s="2"/>
      <c r="B457" s="2"/>
      <c r="C457" s="2"/>
      <c r="D457" s="2"/>
      <c r="E457" s="2"/>
      <c r="F457" s="2"/>
    </row>
    <row r="458" ht="12.75" customHeight="1">
      <c r="A458" s="2"/>
      <c r="B458" s="2"/>
      <c r="C458" s="2"/>
      <c r="D458" s="2"/>
      <c r="E458" s="2"/>
      <c r="F458" s="2"/>
    </row>
    <row r="459" ht="12.75" customHeight="1">
      <c r="A459" s="2"/>
      <c r="B459" s="2"/>
      <c r="C459" s="2"/>
      <c r="D459" s="2"/>
      <c r="E459" s="2"/>
      <c r="F459" s="2"/>
    </row>
    <row r="460" ht="12.75" customHeight="1">
      <c r="A460" s="2"/>
      <c r="B460" s="2"/>
      <c r="C460" s="2"/>
      <c r="D460" s="2"/>
      <c r="E460" s="2"/>
      <c r="F460" s="2"/>
    </row>
    <row r="461" ht="12.75" customHeight="1">
      <c r="A461" s="2"/>
      <c r="B461" s="2"/>
      <c r="C461" s="2"/>
      <c r="D461" s="2"/>
      <c r="E461" s="2"/>
      <c r="F461" s="2"/>
    </row>
    <row r="462" ht="12.75" customHeight="1">
      <c r="A462" s="2"/>
      <c r="B462" s="2"/>
      <c r="C462" s="2"/>
      <c r="D462" s="2"/>
      <c r="E462" s="2"/>
      <c r="F462" s="2"/>
    </row>
    <row r="463" ht="12.75" customHeight="1">
      <c r="A463" s="2"/>
      <c r="B463" s="2"/>
      <c r="C463" s="2"/>
      <c r="D463" s="2"/>
      <c r="E463" s="2"/>
      <c r="F463" s="2"/>
    </row>
    <row r="464" ht="12.75" customHeight="1">
      <c r="A464" s="2"/>
      <c r="B464" s="2"/>
      <c r="C464" s="2"/>
      <c r="D464" s="2"/>
      <c r="E464" s="2"/>
      <c r="F464" s="2"/>
    </row>
    <row r="465" ht="12.75" customHeight="1">
      <c r="A465" s="2"/>
      <c r="B465" s="2"/>
      <c r="C465" s="2"/>
      <c r="D465" s="2"/>
      <c r="E465" s="2"/>
      <c r="F465" s="2"/>
    </row>
    <row r="466" ht="12.75" customHeight="1">
      <c r="A466" s="2"/>
      <c r="B466" s="2"/>
      <c r="C466" s="2"/>
      <c r="D466" s="2"/>
      <c r="E466" s="2"/>
      <c r="F466" s="2"/>
    </row>
    <row r="467" ht="12.75" customHeight="1">
      <c r="A467" s="2"/>
      <c r="B467" s="2"/>
      <c r="C467" s="2"/>
      <c r="D467" s="2"/>
      <c r="E467" s="2"/>
      <c r="F467" s="2"/>
    </row>
    <row r="468" ht="12.75" customHeight="1">
      <c r="A468" s="2"/>
      <c r="B468" s="2"/>
      <c r="C468" s="2"/>
      <c r="D468" s="2"/>
      <c r="E468" s="2"/>
      <c r="F468" s="2"/>
    </row>
    <row r="469" ht="12.75" customHeight="1">
      <c r="A469" s="2"/>
      <c r="B469" s="2"/>
      <c r="C469" s="2"/>
      <c r="D469" s="2"/>
      <c r="E469" s="2"/>
      <c r="F469" s="2"/>
    </row>
    <row r="470" ht="12.75" customHeight="1">
      <c r="A470" s="2"/>
      <c r="B470" s="2"/>
      <c r="C470" s="2"/>
      <c r="D470" s="2"/>
      <c r="E470" s="2"/>
      <c r="F470" s="2"/>
    </row>
    <row r="471" ht="12.75" customHeight="1">
      <c r="A471" s="2"/>
      <c r="B471" s="2"/>
      <c r="C471" s="2"/>
      <c r="D471" s="2"/>
      <c r="E471" s="2"/>
      <c r="F471" s="2"/>
    </row>
    <row r="472" ht="12.75" customHeight="1">
      <c r="A472" s="2"/>
      <c r="B472" s="2"/>
      <c r="C472" s="2"/>
      <c r="D472" s="2"/>
      <c r="E472" s="2"/>
      <c r="F472" s="2"/>
    </row>
    <row r="473" ht="12.75" customHeight="1">
      <c r="A473" s="2"/>
      <c r="B473" s="2"/>
      <c r="C473" s="2"/>
      <c r="D473" s="2"/>
      <c r="E473" s="2"/>
      <c r="F473" s="2"/>
    </row>
    <row r="474" ht="12.75" customHeight="1">
      <c r="A474" s="2"/>
      <c r="B474" s="2"/>
      <c r="C474" s="2"/>
      <c r="D474" s="2"/>
      <c r="E474" s="2"/>
      <c r="F474" s="2"/>
    </row>
    <row r="475" ht="12.75" customHeight="1">
      <c r="A475" s="2"/>
      <c r="B475" s="2"/>
      <c r="C475" s="2"/>
      <c r="D475" s="2"/>
      <c r="E475" s="2"/>
      <c r="F475" s="2"/>
    </row>
    <row r="476" ht="12.75" customHeight="1">
      <c r="A476" s="2"/>
      <c r="B476" s="2"/>
      <c r="C476" s="2"/>
      <c r="D476" s="2"/>
      <c r="E476" s="2"/>
      <c r="F476" s="2"/>
    </row>
    <row r="477" ht="12.75" customHeight="1">
      <c r="A477" s="2"/>
      <c r="B477" s="2"/>
      <c r="C477" s="2"/>
      <c r="D477" s="2"/>
      <c r="E477" s="2"/>
      <c r="F477" s="2"/>
    </row>
    <row r="478" ht="12.75" customHeight="1">
      <c r="A478" s="2"/>
      <c r="B478" s="2"/>
      <c r="C478" s="2"/>
      <c r="D478" s="2"/>
      <c r="E478" s="2"/>
      <c r="F478" s="2"/>
    </row>
    <row r="479" ht="12.75" customHeight="1">
      <c r="A479" s="2"/>
      <c r="B479" s="2"/>
      <c r="C479" s="2"/>
      <c r="D479" s="2"/>
      <c r="E479" s="2"/>
      <c r="F479" s="2"/>
    </row>
    <row r="480" ht="12.75" customHeight="1">
      <c r="A480" s="2"/>
      <c r="B480" s="2"/>
      <c r="C480" s="2"/>
      <c r="D480" s="2"/>
      <c r="E480" s="2"/>
      <c r="F480" s="2"/>
    </row>
    <row r="481" ht="12.75" customHeight="1">
      <c r="A481" s="2"/>
      <c r="B481" s="2"/>
      <c r="C481" s="2"/>
      <c r="D481" s="2"/>
      <c r="E481" s="2"/>
      <c r="F481" s="2"/>
    </row>
    <row r="482" ht="12.75" customHeight="1">
      <c r="A482" s="2"/>
      <c r="B482" s="2"/>
      <c r="C482" s="2"/>
      <c r="D482" s="2"/>
      <c r="E482" s="2"/>
      <c r="F482" s="2"/>
    </row>
    <row r="483" ht="12.75" customHeight="1">
      <c r="A483" s="2"/>
      <c r="B483" s="2"/>
      <c r="C483" s="2"/>
      <c r="D483" s="2"/>
      <c r="E483" s="2"/>
      <c r="F483" s="2"/>
    </row>
    <row r="484" ht="12.75" customHeight="1">
      <c r="A484" s="2"/>
      <c r="B484" s="2"/>
      <c r="C484" s="2"/>
      <c r="D484" s="2"/>
      <c r="E484" s="2"/>
      <c r="F484" s="2"/>
    </row>
    <row r="485" ht="12.75" customHeight="1">
      <c r="A485" s="2"/>
      <c r="B485" s="2"/>
      <c r="C485" s="2"/>
      <c r="D485" s="2"/>
      <c r="E485" s="2"/>
      <c r="F485" s="2"/>
    </row>
    <row r="486" ht="12.75" customHeight="1">
      <c r="A486" s="2"/>
      <c r="B486" s="2"/>
      <c r="C486" s="2"/>
      <c r="D486" s="2"/>
      <c r="E486" s="2"/>
      <c r="F486" s="2"/>
    </row>
    <row r="487" ht="12.75" customHeight="1">
      <c r="A487" s="2"/>
      <c r="B487" s="2"/>
      <c r="C487" s="2"/>
      <c r="D487" s="2"/>
      <c r="E487" s="2"/>
      <c r="F487" s="2"/>
    </row>
    <row r="488" ht="12.75" customHeight="1">
      <c r="A488" s="2"/>
      <c r="B488" s="2"/>
      <c r="C488" s="2"/>
      <c r="D488" s="2"/>
      <c r="E488" s="2"/>
      <c r="F488" s="2"/>
    </row>
    <row r="489" ht="12.75" customHeight="1">
      <c r="A489" s="2"/>
      <c r="B489" s="2"/>
      <c r="C489" s="2"/>
      <c r="D489" s="2"/>
      <c r="E489" s="2"/>
      <c r="F489" s="2"/>
    </row>
    <row r="490" ht="12.75" customHeight="1">
      <c r="A490" s="2"/>
      <c r="B490" s="2"/>
      <c r="C490" s="2"/>
      <c r="D490" s="2"/>
      <c r="E490" s="2"/>
      <c r="F490" s="2"/>
    </row>
    <row r="491" ht="12.75" customHeight="1">
      <c r="A491" s="2"/>
      <c r="B491" s="2"/>
      <c r="C491" s="2"/>
      <c r="D491" s="2"/>
      <c r="E491" s="2"/>
      <c r="F491" s="2"/>
    </row>
    <row r="492" ht="12.75" customHeight="1">
      <c r="A492" s="2"/>
      <c r="B492" s="2"/>
      <c r="C492" s="2"/>
      <c r="D492" s="2"/>
      <c r="E492" s="2"/>
      <c r="F492" s="2"/>
    </row>
    <row r="493" ht="12.75" customHeight="1">
      <c r="A493" s="2"/>
      <c r="B493" s="2"/>
      <c r="C493" s="2"/>
      <c r="D493" s="2"/>
      <c r="E493" s="2"/>
      <c r="F493" s="2"/>
    </row>
    <row r="494" ht="12.75" customHeight="1">
      <c r="A494" s="2"/>
      <c r="B494" s="2"/>
      <c r="C494" s="2"/>
      <c r="D494" s="2"/>
      <c r="E494" s="2"/>
      <c r="F494" s="2"/>
    </row>
    <row r="495" ht="12.75" customHeight="1">
      <c r="A495" s="2"/>
      <c r="B495" s="2"/>
      <c r="C495" s="2"/>
      <c r="D495" s="2"/>
      <c r="E495" s="2"/>
      <c r="F495" s="2"/>
    </row>
    <row r="496" ht="12.75" customHeight="1">
      <c r="A496" s="2"/>
      <c r="B496" s="2"/>
      <c r="C496" s="2"/>
      <c r="D496" s="2"/>
      <c r="E496" s="2"/>
      <c r="F496" s="2"/>
    </row>
    <row r="497" ht="12.75" customHeight="1">
      <c r="A497" s="2"/>
      <c r="B497" s="2"/>
      <c r="C497" s="2"/>
      <c r="D497" s="2"/>
      <c r="E497" s="2"/>
      <c r="F497" s="2"/>
    </row>
    <row r="498" ht="12.75" customHeight="1">
      <c r="A498" s="2"/>
      <c r="B498" s="2"/>
      <c r="C498" s="2"/>
      <c r="D498" s="2"/>
      <c r="E498" s="2"/>
      <c r="F498" s="2"/>
    </row>
    <row r="499" ht="12.75" customHeight="1">
      <c r="A499" s="2"/>
      <c r="B499" s="2"/>
      <c r="C499" s="2"/>
      <c r="D499" s="2"/>
      <c r="E499" s="2"/>
      <c r="F499" s="2"/>
    </row>
    <row r="500" ht="12.75" customHeight="1">
      <c r="A500" s="2"/>
      <c r="B500" s="2"/>
      <c r="C500" s="2"/>
      <c r="D500" s="2"/>
      <c r="E500" s="2"/>
      <c r="F500" s="2"/>
    </row>
    <row r="501" ht="12.75" customHeight="1">
      <c r="A501" s="2"/>
      <c r="B501" s="2"/>
      <c r="C501" s="2"/>
      <c r="D501" s="2"/>
      <c r="E501" s="2"/>
      <c r="F501" s="2"/>
    </row>
    <row r="502" ht="12.75" customHeight="1">
      <c r="A502" s="2"/>
      <c r="B502" s="2"/>
      <c r="C502" s="2"/>
      <c r="D502" s="2"/>
      <c r="E502" s="2"/>
      <c r="F502" s="2"/>
    </row>
    <row r="503" ht="12.75" customHeight="1">
      <c r="A503" s="2"/>
      <c r="B503" s="2"/>
      <c r="C503" s="2"/>
      <c r="D503" s="2"/>
      <c r="E503" s="2"/>
      <c r="F503" s="2"/>
    </row>
    <row r="504" ht="12.75" customHeight="1">
      <c r="A504" s="2"/>
      <c r="B504" s="2"/>
      <c r="C504" s="2"/>
      <c r="D504" s="2"/>
      <c r="E504" s="2"/>
      <c r="F504" s="2"/>
    </row>
    <row r="505" ht="12.75" customHeight="1">
      <c r="A505" s="2"/>
      <c r="B505" s="2"/>
      <c r="C505" s="2"/>
      <c r="D505" s="2"/>
      <c r="E505" s="2"/>
      <c r="F505" s="2"/>
    </row>
    <row r="506" ht="12.75" customHeight="1">
      <c r="A506" s="2"/>
      <c r="B506" s="2"/>
      <c r="C506" s="2"/>
      <c r="D506" s="2"/>
      <c r="E506" s="2"/>
      <c r="F506" s="2"/>
    </row>
    <row r="507" ht="12.75" customHeight="1">
      <c r="A507" s="2"/>
      <c r="B507" s="2"/>
      <c r="C507" s="2"/>
      <c r="D507" s="2"/>
      <c r="E507" s="2"/>
      <c r="F507" s="2"/>
    </row>
    <row r="508" ht="12.75" customHeight="1">
      <c r="A508" s="2"/>
      <c r="B508" s="2"/>
      <c r="C508" s="2"/>
      <c r="D508" s="2"/>
      <c r="E508" s="2"/>
      <c r="F508" s="2"/>
    </row>
    <row r="509" ht="12.75" customHeight="1">
      <c r="A509" s="2"/>
      <c r="B509" s="2"/>
      <c r="C509" s="2"/>
      <c r="D509" s="2"/>
      <c r="E509" s="2"/>
      <c r="F509" s="2"/>
    </row>
    <row r="510" ht="12.75" customHeight="1">
      <c r="A510" s="2"/>
      <c r="B510" s="2"/>
      <c r="C510" s="2"/>
      <c r="D510" s="2"/>
      <c r="E510" s="2"/>
      <c r="F510" s="2"/>
    </row>
    <row r="511" ht="12.75" customHeight="1">
      <c r="A511" s="2"/>
      <c r="B511" s="2"/>
      <c r="C511" s="2"/>
      <c r="D511" s="2"/>
      <c r="E511" s="2"/>
      <c r="F511" s="2"/>
    </row>
    <row r="512" ht="12.75" customHeight="1">
      <c r="A512" s="2"/>
      <c r="B512" s="2"/>
      <c r="C512" s="2"/>
      <c r="D512" s="2"/>
      <c r="E512" s="2"/>
      <c r="F512" s="2"/>
    </row>
    <row r="513" ht="12.75" customHeight="1">
      <c r="A513" s="2"/>
      <c r="B513" s="2"/>
      <c r="C513" s="2"/>
      <c r="D513" s="2"/>
      <c r="E513" s="2"/>
      <c r="F513" s="2"/>
    </row>
    <row r="514" ht="12.75" customHeight="1">
      <c r="A514" s="2"/>
      <c r="B514" s="2"/>
      <c r="C514" s="2"/>
      <c r="D514" s="2"/>
      <c r="E514" s="2"/>
      <c r="F514" s="2"/>
    </row>
    <row r="515" ht="12.75" customHeight="1">
      <c r="A515" s="2"/>
      <c r="B515" s="2"/>
      <c r="C515" s="2"/>
      <c r="D515" s="2"/>
      <c r="E515" s="2"/>
      <c r="F515" s="2"/>
    </row>
    <row r="516" ht="12.75" customHeight="1">
      <c r="A516" s="2"/>
      <c r="B516" s="2"/>
      <c r="C516" s="2"/>
      <c r="D516" s="2"/>
      <c r="E516" s="2"/>
      <c r="F516" s="2"/>
    </row>
    <row r="517" ht="12.75" customHeight="1">
      <c r="A517" s="2"/>
      <c r="B517" s="2"/>
      <c r="C517" s="2"/>
      <c r="D517" s="2"/>
      <c r="E517" s="2"/>
      <c r="F517" s="2"/>
    </row>
    <row r="518" ht="12.75" customHeight="1">
      <c r="A518" s="2"/>
      <c r="B518" s="2"/>
      <c r="C518" s="2"/>
      <c r="D518" s="2"/>
      <c r="E518" s="2"/>
      <c r="F518" s="2"/>
    </row>
    <row r="519" ht="12.75" customHeight="1">
      <c r="A519" s="2"/>
      <c r="B519" s="2"/>
      <c r="C519" s="2"/>
      <c r="D519" s="2"/>
      <c r="E519" s="2"/>
      <c r="F519" s="2"/>
    </row>
    <row r="520" ht="12.75" customHeight="1">
      <c r="A520" s="2"/>
      <c r="B520" s="2"/>
      <c r="C520" s="2"/>
      <c r="D520" s="2"/>
      <c r="E520" s="2"/>
      <c r="F520" s="2"/>
    </row>
    <row r="521" ht="12.75" customHeight="1">
      <c r="A521" s="2"/>
      <c r="B521" s="2"/>
      <c r="C521" s="2"/>
      <c r="D521" s="2"/>
      <c r="E521" s="2"/>
      <c r="F521" s="2"/>
    </row>
    <row r="522" ht="12.75" customHeight="1">
      <c r="A522" s="2"/>
      <c r="B522" s="2"/>
      <c r="C522" s="2"/>
      <c r="D522" s="2"/>
      <c r="E522" s="2"/>
      <c r="F522" s="2"/>
    </row>
    <row r="523" ht="12.75" customHeight="1">
      <c r="A523" s="2"/>
      <c r="B523" s="2"/>
      <c r="C523" s="2"/>
      <c r="D523" s="2"/>
      <c r="E523" s="2"/>
      <c r="F523" s="2"/>
    </row>
    <row r="524" ht="12.75" customHeight="1">
      <c r="A524" s="2"/>
      <c r="B524" s="2"/>
      <c r="C524" s="2"/>
      <c r="D524" s="2"/>
      <c r="E524" s="2"/>
      <c r="F524" s="2"/>
    </row>
    <row r="525" ht="12.75" customHeight="1">
      <c r="A525" s="2"/>
      <c r="B525" s="2"/>
      <c r="C525" s="2"/>
      <c r="D525" s="2"/>
      <c r="E525" s="2"/>
      <c r="F525" s="2"/>
    </row>
    <row r="526" ht="12.75" customHeight="1">
      <c r="A526" s="2"/>
      <c r="B526" s="2"/>
      <c r="C526" s="2"/>
      <c r="D526" s="2"/>
      <c r="E526" s="2"/>
      <c r="F526" s="2"/>
    </row>
    <row r="527" ht="12.75" customHeight="1">
      <c r="A527" s="2"/>
      <c r="B527" s="2"/>
      <c r="C527" s="2"/>
      <c r="D527" s="2"/>
      <c r="E527" s="2"/>
      <c r="F527" s="2"/>
    </row>
    <row r="528" ht="12.75" customHeight="1">
      <c r="A528" s="2"/>
      <c r="B528" s="2"/>
      <c r="C528" s="2"/>
      <c r="D528" s="2"/>
      <c r="E528" s="2"/>
      <c r="F528" s="2"/>
    </row>
    <row r="529" ht="12.75" customHeight="1">
      <c r="A529" s="2"/>
      <c r="B529" s="2"/>
      <c r="C529" s="2"/>
      <c r="D529" s="2"/>
      <c r="E529" s="2"/>
      <c r="F529" s="2"/>
    </row>
    <row r="530" ht="12.75" customHeight="1">
      <c r="A530" s="2"/>
      <c r="B530" s="2"/>
      <c r="C530" s="2"/>
      <c r="D530" s="2"/>
      <c r="E530" s="2"/>
      <c r="F530" s="2"/>
    </row>
    <row r="531" ht="12.75" customHeight="1">
      <c r="A531" s="2"/>
      <c r="B531" s="2"/>
      <c r="C531" s="2"/>
      <c r="D531" s="2"/>
      <c r="E531" s="2"/>
      <c r="F531" s="2"/>
    </row>
    <row r="532" ht="12.75" customHeight="1">
      <c r="A532" s="2"/>
      <c r="B532" s="2"/>
      <c r="C532" s="2"/>
      <c r="D532" s="2"/>
      <c r="E532" s="2"/>
      <c r="F532" s="2"/>
    </row>
    <row r="533" ht="12.75" customHeight="1">
      <c r="A533" s="2"/>
      <c r="B533" s="2"/>
      <c r="C533" s="2"/>
      <c r="D533" s="2"/>
      <c r="E533" s="2"/>
      <c r="F533" s="2"/>
    </row>
    <row r="534" ht="12.75" customHeight="1">
      <c r="A534" s="2"/>
      <c r="B534" s="2"/>
      <c r="C534" s="2"/>
      <c r="D534" s="2"/>
      <c r="E534" s="2"/>
      <c r="F534" s="2"/>
    </row>
    <row r="535" ht="12.75" customHeight="1">
      <c r="A535" s="2"/>
      <c r="B535" s="2"/>
      <c r="C535" s="2"/>
      <c r="D535" s="2"/>
      <c r="E535" s="2"/>
      <c r="F535" s="2"/>
    </row>
    <row r="536" ht="12.75" customHeight="1">
      <c r="A536" s="2"/>
      <c r="B536" s="2"/>
      <c r="C536" s="2"/>
      <c r="D536" s="2"/>
      <c r="E536" s="2"/>
      <c r="F536" s="2"/>
    </row>
    <row r="537" ht="12.75" customHeight="1">
      <c r="A537" s="2"/>
      <c r="B537" s="2"/>
      <c r="C537" s="2"/>
      <c r="D537" s="2"/>
      <c r="E537" s="2"/>
      <c r="F537" s="2"/>
    </row>
    <row r="538" ht="12.75" customHeight="1">
      <c r="A538" s="2"/>
      <c r="B538" s="2"/>
      <c r="C538" s="2"/>
      <c r="D538" s="2"/>
      <c r="E538" s="2"/>
      <c r="F538" s="2"/>
    </row>
    <row r="539" ht="12.75" customHeight="1">
      <c r="A539" s="2"/>
      <c r="B539" s="2"/>
      <c r="C539" s="2"/>
      <c r="D539" s="2"/>
      <c r="E539" s="2"/>
      <c r="F539" s="2"/>
    </row>
    <row r="540" ht="12.75" customHeight="1">
      <c r="A540" s="2"/>
      <c r="B540" s="2"/>
      <c r="C540" s="2"/>
      <c r="D540" s="2"/>
      <c r="E540" s="2"/>
      <c r="F540" s="2"/>
    </row>
    <row r="541" ht="12.75" customHeight="1">
      <c r="A541" s="2"/>
      <c r="B541" s="2"/>
      <c r="C541" s="2"/>
      <c r="D541" s="2"/>
      <c r="E541" s="2"/>
      <c r="F541" s="2"/>
    </row>
    <row r="542" ht="12.75" customHeight="1">
      <c r="A542" s="2"/>
      <c r="B542" s="2"/>
      <c r="C542" s="2"/>
      <c r="D542" s="2"/>
      <c r="E542" s="2"/>
      <c r="F542" s="2"/>
    </row>
    <row r="543" ht="12.75" customHeight="1">
      <c r="A543" s="2"/>
      <c r="B543" s="2"/>
      <c r="C543" s="2"/>
      <c r="D543" s="2"/>
      <c r="E543" s="2"/>
      <c r="F543" s="2"/>
    </row>
    <row r="544" ht="12.75" customHeight="1">
      <c r="A544" s="2"/>
      <c r="B544" s="2"/>
      <c r="C544" s="2"/>
      <c r="D544" s="2"/>
      <c r="E544" s="2"/>
      <c r="F544" s="2"/>
    </row>
    <row r="545" ht="12.75" customHeight="1">
      <c r="A545" s="2"/>
      <c r="B545" s="2"/>
      <c r="C545" s="2"/>
      <c r="D545" s="2"/>
      <c r="E545" s="2"/>
      <c r="F545" s="2"/>
    </row>
    <row r="546" ht="12.75" customHeight="1">
      <c r="A546" s="2"/>
      <c r="B546" s="2"/>
      <c r="C546" s="2"/>
      <c r="D546" s="2"/>
      <c r="E546" s="2"/>
      <c r="F546" s="2"/>
    </row>
    <row r="547" ht="12.75" customHeight="1">
      <c r="A547" s="2"/>
      <c r="B547" s="2"/>
      <c r="C547" s="2"/>
      <c r="D547" s="2"/>
      <c r="E547" s="2"/>
      <c r="F547" s="2"/>
    </row>
    <row r="548" ht="12.75" customHeight="1">
      <c r="A548" s="2"/>
      <c r="B548" s="2"/>
      <c r="C548" s="2"/>
      <c r="D548" s="2"/>
      <c r="E548" s="2"/>
      <c r="F548" s="2"/>
    </row>
    <row r="549" ht="12.75" customHeight="1">
      <c r="A549" s="2"/>
      <c r="B549" s="2"/>
      <c r="C549" s="2"/>
      <c r="D549" s="2"/>
      <c r="E549" s="2"/>
      <c r="F549" s="2"/>
    </row>
    <row r="550" ht="12.75" customHeight="1">
      <c r="A550" s="2"/>
      <c r="B550" s="2"/>
      <c r="C550" s="2"/>
      <c r="D550" s="2"/>
      <c r="E550" s="2"/>
      <c r="F550" s="2"/>
    </row>
    <row r="551" ht="12.75" customHeight="1">
      <c r="A551" s="2"/>
      <c r="B551" s="2"/>
      <c r="C551" s="2"/>
      <c r="D551" s="2"/>
      <c r="E551" s="2"/>
      <c r="F551" s="2"/>
    </row>
    <row r="552" ht="12.75" customHeight="1">
      <c r="A552" s="2"/>
      <c r="B552" s="2"/>
      <c r="C552" s="2"/>
      <c r="D552" s="2"/>
      <c r="E552" s="2"/>
      <c r="F552" s="2"/>
    </row>
    <row r="553" ht="12.75" customHeight="1">
      <c r="A553" s="2"/>
      <c r="B553" s="2"/>
      <c r="C553" s="2"/>
      <c r="D553" s="2"/>
      <c r="E553" s="2"/>
      <c r="F553" s="2"/>
    </row>
    <row r="554" ht="12.75" customHeight="1">
      <c r="A554" s="2"/>
      <c r="B554" s="2"/>
      <c r="C554" s="2"/>
      <c r="D554" s="2"/>
      <c r="E554" s="2"/>
      <c r="F554" s="2"/>
    </row>
    <row r="555" ht="12.75" customHeight="1">
      <c r="A555" s="2"/>
      <c r="B555" s="2"/>
      <c r="C555" s="2"/>
      <c r="D555" s="2"/>
      <c r="E555" s="2"/>
      <c r="F555" s="2"/>
    </row>
    <row r="556" ht="12.75" customHeight="1">
      <c r="A556" s="2"/>
      <c r="B556" s="2"/>
      <c r="C556" s="2"/>
      <c r="D556" s="2"/>
      <c r="E556" s="2"/>
      <c r="F556" s="2"/>
    </row>
    <row r="557" ht="12.75" customHeight="1">
      <c r="A557" s="2"/>
      <c r="B557" s="2"/>
      <c r="C557" s="2"/>
      <c r="D557" s="2"/>
      <c r="E557" s="2"/>
      <c r="F557" s="2"/>
    </row>
    <row r="558" ht="12.75" customHeight="1">
      <c r="A558" s="2"/>
      <c r="B558" s="2"/>
      <c r="C558" s="2"/>
      <c r="D558" s="2"/>
      <c r="E558" s="2"/>
      <c r="F558" s="2"/>
    </row>
    <row r="559" ht="12.75" customHeight="1">
      <c r="A559" s="2"/>
      <c r="B559" s="2"/>
      <c r="C559" s="2"/>
      <c r="D559" s="2"/>
      <c r="E559" s="2"/>
      <c r="F559" s="2"/>
    </row>
    <row r="560" ht="12.75" customHeight="1">
      <c r="A560" s="2"/>
      <c r="B560" s="2"/>
      <c r="C560" s="2"/>
      <c r="D560" s="2"/>
      <c r="E560" s="2"/>
      <c r="F560" s="2"/>
    </row>
    <row r="561" ht="12.75" customHeight="1">
      <c r="A561" s="2"/>
      <c r="B561" s="2"/>
      <c r="C561" s="2"/>
      <c r="D561" s="2"/>
      <c r="E561" s="2"/>
      <c r="F561" s="2"/>
    </row>
    <row r="562" ht="12.75" customHeight="1">
      <c r="A562" s="2"/>
      <c r="B562" s="2"/>
      <c r="C562" s="2"/>
      <c r="D562" s="2"/>
      <c r="E562" s="2"/>
      <c r="F562" s="2"/>
    </row>
    <row r="563" ht="12.75" customHeight="1">
      <c r="A563" s="2"/>
      <c r="B563" s="2"/>
      <c r="C563" s="2"/>
      <c r="D563" s="2"/>
      <c r="E563" s="2"/>
      <c r="F563" s="2"/>
    </row>
    <row r="564" ht="12.75" customHeight="1">
      <c r="A564" s="2"/>
      <c r="B564" s="2"/>
      <c r="C564" s="2"/>
      <c r="D564" s="2"/>
      <c r="E564" s="2"/>
      <c r="F564" s="2"/>
    </row>
    <row r="565" ht="12.75" customHeight="1">
      <c r="A565" s="2"/>
      <c r="B565" s="2"/>
      <c r="C565" s="2"/>
      <c r="D565" s="2"/>
      <c r="E565" s="2"/>
      <c r="F565" s="2"/>
    </row>
    <row r="566" ht="12.75" customHeight="1">
      <c r="A566" s="2"/>
      <c r="B566" s="2"/>
      <c r="C566" s="2"/>
      <c r="D566" s="2"/>
      <c r="E566" s="2"/>
      <c r="F566" s="2"/>
    </row>
    <row r="567" ht="12.75" customHeight="1">
      <c r="A567" s="2"/>
      <c r="B567" s="2"/>
      <c r="C567" s="2"/>
      <c r="D567" s="2"/>
      <c r="E567" s="2"/>
      <c r="F567" s="2"/>
    </row>
    <row r="568" ht="12.75" customHeight="1">
      <c r="A568" s="2"/>
      <c r="B568" s="2"/>
      <c r="C568" s="2"/>
      <c r="D568" s="2"/>
      <c r="E568" s="2"/>
      <c r="F568" s="2"/>
    </row>
    <row r="569" ht="12.75" customHeight="1">
      <c r="A569" s="2"/>
      <c r="B569" s="2"/>
      <c r="C569" s="2"/>
      <c r="D569" s="2"/>
      <c r="E569" s="2"/>
      <c r="F569" s="2"/>
    </row>
    <row r="570" ht="12.75" customHeight="1">
      <c r="A570" s="2"/>
      <c r="B570" s="2"/>
      <c r="C570" s="2"/>
      <c r="D570" s="2"/>
      <c r="E570" s="2"/>
      <c r="F570" s="2"/>
    </row>
    <row r="571" ht="12.75" customHeight="1">
      <c r="A571" s="2"/>
      <c r="B571" s="2"/>
      <c r="C571" s="2"/>
      <c r="D571" s="2"/>
      <c r="E571" s="2"/>
      <c r="F571" s="2"/>
    </row>
    <row r="572" ht="12.75" customHeight="1">
      <c r="A572" s="2"/>
      <c r="B572" s="2"/>
      <c r="C572" s="2"/>
      <c r="D572" s="2"/>
      <c r="E572" s="2"/>
      <c r="F572" s="2"/>
    </row>
    <row r="573" ht="12.75" customHeight="1">
      <c r="A573" s="2"/>
      <c r="B573" s="2"/>
      <c r="C573" s="2"/>
      <c r="D573" s="2"/>
      <c r="E573" s="2"/>
      <c r="F573" s="2"/>
    </row>
    <row r="574" ht="12.75" customHeight="1">
      <c r="A574" s="2"/>
      <c r="B574" s="2"/>
      <c r="C574" s="2"/>
      <c r="D574" s="2"/>
      <c r="E574" s="2"/>
      <c r="F574" s="2"/>
    </row>
    <row r="575" ht="12.75" customHeight="1">
      <c r="A575" s="2"/>
      <c r="B575" s="2"/>
      <c r="C575" s="2"/>
      <c r="D575" s="2"/>
      <c r="E575" s="2"/>
      <c r="F575" s="2"/>
    </row>
    <row r="576" ht="12.75" customHeight="1">
      <c r="A576" s="2"/>
      <c r="B576" s="2"/>
      <c r="C576" s="2"/>
      <c r="D576" s="2"/>
      <c r="E576" s="2"/>
      <c r="F576" s="2"/>
    </row>
    <row r="577" ht="12.75" customHeight="1">
      <c r="A577" s="2"/>
      <c r="B577" s="2"/>
      <c r="C577" s="2"/>
      <c r="D577" s="2"/>
      <c r="E577" s="2"/>
      <c r="F577" s="2"/>
    </row>
    <row r="578" ht="12.75" customHeight="1">
      <c r="A578" s="2"/>
      <c r="B578" s="2"/>
      <c r="C578" s="2"/>
      <c r="D578" s="2"/>
      <c r="E578" s="2"/>
      <c r="F578" s="2"/>
    </row>
    <row r="579" ht="12.75" customHeight="1">
      <c r="A579" s="2"/>
      <c r="B579" s="2"/>
      <c r="C579" s="2"/>
      <c r="D579" s="2"/>
      <c r="E579" s="2"/>
      <c r="F579" s="2"/>
    </row>
    <row r="580" ht="12.75" customHeight="1">
      <c r="A580" s="2"/>
      <c r="B580" s="2"/>
      <c r="C580" s="2"/>
      <c r="D580" s="2"/>
      <c r="E580" s="2"/>
      <c r="F580" s="2"/>
    </row>
    <row r="581" ht="12.75" customHeight="1">
      <c r="A581" s="2"/>
      <c r="B581" s="2"/>
      <c r="C581" s="2"/>
      <c r="D581" s="2"/>
      <c r="E581" s="2"/>
      <c r="F581" s="2"/>
    </row>
    <row r="582" ht="12.75" customHeight="1">
      <c r="A582" s="2"/>
      <c r="B582" s="2"/>
      <c r="C582" s="2"/>
      <c r="D582" s="2"/>
      <c r="E582" s="2"/>
      <c r="F582" s="2"/>
    </row>
    <row r="583" ht="12.75" customHeight="1">
      <c r="A583" s="2"/>
      <c r="B583" s="2"/>
      <c r="C583" s="2"/>
      <c r="D583" s="2"/>
      <c r="E583" s="2"/>
      <c r="F583" s="2"/>
    </row>
    <row r="584" ht="12.75" customHeight="1">
      <c r="A584" s="2"/>
      <c r="B584" s="2"/>
      <c r="C584" s="2"/>
      <c r="D584" s="2"/>
      <c r="E584" s="2"/>
      <c r="F584" s="2"/>
    </row>
    <row r="585" ht="12.75" customHeight="1">
      <c r="A585" s="2"/>
      <c r="B585" s="2"/>
      <c r="C585" s="2"/>
      <c r="D585" s="2"/>
      <c r="E585" s="2"/>
      <c r="F585" s="2"/>
    </row>
    <row r="586" ht="12.75" customHeight="1">
      <c r="A586" s="2"/>
      <c r="B586" s="2"/>
      <c r="C586" s="2"/>
      <c r="D586" s="2"/>
      <c r="E586" s="2"/>
      <c r="F586" s="2"/>
    </row>
    <row r="587" ht="12.75" customHeight="1">
      <c r="A587" s="2"/>
      <c r="B587" s="2"/>
      <c r="C587" s="2"/>
      <c r="D587" s="2"/>
      <c r="E587" s="2"/>
      <c r="F587" s="2"/>
    </row>
    <row r="588" ht="12.75" customHeight="1">
      <c r="A588" s="2"/>
      <c r="B588" s="2"/>
      <c r="C588" s="2"/>
      <c r="D588" s="2"/>
      <c r="E588" s="2"/>
      <c r="F588" s="2"/>
    </row>
    <row r="589" ht="12.75" customHeight="1">
      <c r="A589" s="2"/>
      <c r="B589" s="2"/>
      <c r="C589" s="2"/>
      <c r="D589" s="2"/>
      <c r="E589" s="2"/>
      <c r="F589" s="2"/>
    </row>
    <row r="590" ht="12.75" customHeight="1">
      <c r="A590" s="2"/>
      <c r="B590" s="2"/>
      <c r="C590" s="2"/>
      <c r="D590" s="2"/>
      <c r="E590" s="2"/>
      <c r="F590" s="2"/>
    </row>
    <row r="591" ht="12.75" customHeight="1">
      <c r="A591" s="2"/>
      <c r="B591" s="2"/>
      <c r="C591" s="2"/>
      <c r="D591" s="2"/>
      <c r="E591" s="2"/>
      <c r="F591" s="2"/>
    </row>
    <row r="592" ht="12.75" customHeight="1">
      <c r="A592" s="2"/>
      <c r="B592" s="2"/>
      <c r="C592" s="2"/>
      <c r="D592" s="2"/>
      <c r="E592" s="2"/>
      <c r="F592" s="2"/>
    </row>
    <row r="593" ht="12.75" customHeight="1">
      <c r="A593" s="2"/>
      <c r="B593" s="2"/>
      <c r="C593" s="2"/>
      <c r="D593" s="2"/>
      <c r="E593" s="2"/>
      <c r="F593" s="2"/>
    </row>
    <row r="594" ht="12.75" customHeight="1">
      <c r="A594" s="2"/>
      <c r="B594" s="2"/>
      <c r="C594" s="2"/>
      <c r="D594" s="2"/>
      <c r="E594" s="2"/>
      <c r="F594" s="2"/>
    </row>
    <row r="595" ht="12.75" customHeight="1">
      <c r="A595" s="2"/>
      <c r="B595" s="2"/>
      <c r="C595" s="2"/>
      <c r="D595" s="2"/>
      <c r="E595" s="2"/>
      <c r="F595" s="2"/>
    </row>
    <row r="596" ht="12.75" customHeight="1">
      <c r="A596" s="2"/>
      <c r="B596" s="2"/>
      <c r="C596" s="2"/>
      <c r="D596" s="2"/>
      <c r="E596" s="2"/>
      <c r="F596" s="2"/>
    </row>
    <row r="597" ht="12.75" customHeight="1">
      <c r="A597" s="2"/>
      <c r="B597" s="2"/>
      <c r="C597" s="2"/>
      <c r="D597" s="2"/>
      <c r="E597" s="2"/>
      <c r="F597" s="2"/>
    </row>
    <row r="598" ht="12.75" customHeight="1">
      <c r="A598" s="2"/>
      <c r="B598" s="2"/>
      <c r="C598" s="2"/>
      <c r="D598" s="2"/>
      <c r="E598" s="2"/>
      <c r="F598" s="2"/>
    </row>
    <row r="599" ht="12.75" customHeight="1">
      <c r="A599" s="2"/>
      <c r="B599" s="2"/>
      <c r="C599" s="2"/>
      <c r="D599" s="2"/>
      <c r="E599" s="2"/>
      <c r="F599" s="2"/>
    </row>
    <row r="600" ht="12.75" customHeight="1">
      <c r="A600" s="2"/>
      <c r="B600" s="2"/>
      <c r="C600" s="2"/>
      <c r="D600" s="2"/>
      <c r="E600" s="2"/>
      <c r="F600" s="2"/>
    </row>
    <row r="601" ht="12.75" customHeight="1">
      <c r="A601" s="2"/>
      <c r="B601" s="2"/>
      <c r="C601" s="2"/>
      <c r="D601" s="2"/>
      <c r="E601" s="2"/>
      <c r="F601" s="2"/>
    </row>
    <row r="602" ht="12.75" customHeight="1">
      <c r="A602" s="2"/>
      <c r="B602" s="2"/>
      <c r="C602" s="2"/>
      <c r="D602" s="2"/>
      <c r="E602" s="2"/>
      <c r="F602" s="2"/>
    </row>
    <row r="603" ht="12.75" customHeight="1">
      <c r="A603" s="2"/>
      <c r="B603" s="2"/>
      <c r="C603" s="2"/>
      <c r="D603" s="2"/>
      <c r="E603" s="2"/>
      <c r="F603" s="2"/>
    </row>
    <row r="604" ht="12.75" customHeight="1">
      <c r="A604" s="2"/>
      <c r="B604" s="2"/>
      <c r="C604" s="2"/>
      <c r="D604" s="2"/>
      <c r="E604" s="2"/>
      <c r="F604" s="2"/>
    </row>
    <row r="605" ht="12.75" customHeight="1">
      <c r="A605" s="2"/>
      <c r="B605" s="2"/>
      <c r="C605" s="2"/>
      <c r="D605" s="2"/>
      <c r="E605" s="2"/>
      <c r="F605" s="2"/>
    </row>
    <row r="606" ht="12.75" customHeight="1">
      <c r="A606" s="2"/>
      <c r="B606" s="2"/>
      <c r="C606" s="2"/>
      <c r="D606" s="2"/>
      <c r="E606" s="2"/>
      <c r="F606" s="2"/>
    </row>
    <row r="607" ht="12.75" customHeight="1">
      <c r="A607" s="2"/>
      <c r="B607" s="2"/>
      <c r="C607" s="2"/>
      <c r="D607" s="2"/>
      <c r="E607" s="2"/>
      <c r="F607" s="2"/>
    </row>
    <row r="608" ht="12.75" customHeight="1">
      <c r="A608" s="2"/>
      <c r="B608" s="2"/>
      <c r="C608" s="2"/>
      <c r="D608" s="2"/>
      <c r="E608" s="2"/>
      <c r="F608" s="2"/>
    </row>
    <row r="609" ht="12.75" customHeight="1">
      <c r="A609" s="2"/>
      <c r="B609" s="2"/>
      <c r="C609" s="2"/>
      <c r="D609" s="2"/>
      <c r="E609" s="2"/>
      <c r="F609" s="2"/>
    </row>
    <row r="610" ht="12.75" customHeight="1">
      <c r="A610" s="2"/>
      <c r="B610" s="2"/>
      <c r="C610" s="2"/>
      <c r="D610" s="2"/>
      <c r="E610" s="2"/>
      <c r="F610" s="2"/>
    </row>
    <row r="611" ht="12.75" customHeight="1">
      <c r="A611" s="2"/>
      <c r="B611" s="2"/>
      <c r="C611" s="2"/>
      <c r="D611" s="2"/>
      <c r="E611" s="2"/>
      <c r="F611" s="2"/>
    </row>
    <row r="612" ht="12.75" customHeight="1">
      <c r="A612" s="2"/>
      <c r="B612" s="2"/>
      <c r="C612" s="2"/>
      <c r="D612" s="2"/>
      <c r="E612" s="2"/>
      <c r="F612" s="2"/>
    </row>
    <row r="613" ht="12.75" customHeight="1">
      <c r="A613" s="2"/>
      <c r="B613" s="2"/>
      <c r="C613" s="2"/>
      <c r="D613" s="2"/>
      <c r="E613" s="2"/>
      <c r="F613" s="2"/>
    </row>
    <row r="614" ht="12.75" customHeight="1">
      <c r="A614" s="2"/>
      <c r="B614" s="2"/>
      <c r="C614" s="2"/>
      <c r="D614" s="2"/>
      <c r="E614" s="2"/>
      <c r="F614" s="2"/>
    </row>
    <row r="615" ht="12.75" customHeight="1">
      <c r="A615" s="2"/>
      <c r="B615" s="2"/>
      <c r="C615" s="2"/>
      <c r="D615" s="2"/>
      <c r="E615" s="2"/>
      <c r="F615" s="2"/>
    </row>
    <row r="616" ht="12.75" customHeight="1">
      <c r="A616" s="2"/>
      <c r="B616" s="2"/>
      <c r="C616" s="2"/>
      <c r="D616" s="2"/>
      <c r="E616" s="2"/>
      <c r="F616" s="2"/>
    </row>
    <row r="617" ht="12.75" customHeight="1">
      <c r="A617" s="2"/>
      <c r="B617" s="2"/>
      <c r="C617" s="2"/>
      <c r="D617" s="2"/>
      <c r="E617" s="2"/>
      <c r="F617" s="2"/>
    </row>
    <row r="618" ht="12.75" customHeight="1">
      <c r="A618" s="2"/>
      <c r="B618" s="2"/>
      <c r="C618" s="2"/>
      <c r="D618" s="2"/>
      <c r="E618" s="2"/>
      <c r="F618" s="2"/>
    </row>
    <row r="619" ht="12.75" customHeight="1">
      <c r="A619" s="2"/>
      <c r="B619" s="2"/>
      <c r="C619" s="2"/>
      <c r="D619" s="2"/>
      <c r="E619" s="2"/>
      <c r="F619" s="2"/>
    </row>
    <row r="620" ht="12.75" customHeight="1">
      <c r="A620" s="2"/>
      <c r="B620" s="2"/>
      <c r="C620" s="2"/>
      <c r="D620" s="2"/>
      <c r="E620" s="2"/>
      <c r="F620" s="2"/>
    </row>
    <row r="621" ht="12.75" customHeight="1">
      <c r="A621" s="2"/>
      <c r="B621" s="2"/>
      <c r="C621" s="2"/>
      <c r="D621" s="2"/>
      <c r="E621" s="2"/>
      <c r="F621" s="2"/>
    </row>
    <row r="622" ht="12.75" customHeight="1">
      <c r="A622" s="2"/>
      <c r="B622" s="2"/>
      <c r="C622" s="2"/>
      <c r="D622" s="2"/>
      <c r="E622" s="2"/>
      <c r="F622" s="2"/>
    </row>
    <row r="623" ht="12.75" customHeight="1">
      <c r="A623" s="2"/>
      <c r="B623" s="2"/>
      <c r="C623" s="2"/>
      <c r="D623" s="2"/>
      <c r="E623" s="2"/>
      <c r="F623" s="2"/>
    </row>
    <row r="624" ht="12.75" customHeight="1">
      <c r="A624" s="2"/>
      <c r="B624" s="2"/>
      <c r="C624" s="2"/>
      <c r="D624" s="2"/>
      <c r="E624" s="2"/>
      <c r="F624" s="2"/>
    </row>
    <row r="625" ht="12.75" customHeight="1">
      <c r="A625" s="2"/>
      <c r="B625" s="2"/>
      <c r="C625" s="2"/>
      <c r="D625" s="2"/>
      <c r="E625" s="2"/>
      <c r="F625" s="2"/>
    </row>
    <row r="626" ht="12.75" customHeight="1">
      <c r="A626" s="2"/>
      <c r="B626" s="2"/>
      <c r="C626" s="2"/>
      <c r="D626" s="2"/>
      <c r="E626" s="2"/>
      <c r="F626" s="2"/>
    </row>
    <row r="627" ht="12.75" customHeight="1">
      <c r="A627" s="2"/>
      <c r="B627" s="2"/>
      <c r="C627" s="2"/>
      <c r="D627" s="2"/>
      <c r="E627" s="2"/>
      <c r="F627" s="2"/>
    </row>
    <row r="628" ht="12.75" customHeight="1">
      <c r="A628" s="2"/>
      <c r="B628" s="2"/>
      <c r="C628" s="2"/>
      <c r="D628" s="2"/>
      <c r="E628" s="2"/>
      <c r="F628" s="2"/>
    </row>
    <row r="629" ht="12.75" customHeight="1">
      <c r="A629" s="2"/>
      <c r="B629" s="2"/>
      <c r="C629" s="2"/>
      <c r="D629" s="2"/>
      <c r="E629" s="2"/>
      <c r="F629" s="2"/>
    </row>
    <row r="630" ht="12.75" customHeight="1">
      <c r="A630" s="2"/>
      <c r="B630" s="2"/>
      <c r="C630" s="2"/>
      <c r="D630" s="2"/>
      <c r="E630" s="2"/>
      <c r="F630" s="2"/>
    </row>
    <row r="631" ht="12.75" customHeight="1">
      <c r="A631" s="2"/>
      <c r="B631" s="2"/>
      <c r="C631" s="2"/>
      <c r="D631" s="2"/>
      <c r="E631" s="2"/>
      <c r="F631" s="2"/>
    </row>
    <row r="632" ht="12.75" customHeight="1">
      <c r="A632" s="2"/>
      <c r="B632" s="2"/>
      <c r="C632" s="2"/>
      <c r="D632" s="2"/>
      <c r="E632" s="2"/>
      <c r="F632" s="2"/>
    </row>
    <row r="633" ht="12.75" customHeight="1">
      <c r="A633" s="2"/>
      <c r="B633" s="2"/>
      <c r="C633" s="2"/>
      <c r="D633" s="2"/>
      <c r="E633" s="2"/>
      <c r="F633" s="2"/>
    </row>
    <row r="634" ht="12.75" customHeight="1">
      <c r="A634" s="2"/>
      <c r="B634" s="2"/>
      <c r="C634" s="2"/>
      <c r="D634" s="2"/>
      <c r="E634" s="2"/>
      <c r="F634" s="2"/>
    </row>
    <row r="635" ht="12.75" customHeight="1">
      <c r="A635" s="2"/>
      <c r="B635" s="2"/>
      <c r="C635" s="2"/>
      <c r="D635" s="2"/>
      <c r="E635" s="2"/>
      <c r="F635" s="2"/>
    </row>
    <row r="636" ht="12.75" customHeight="1">
      <c r="A636" s="2"/>
      <c r="B636" s="2"/>
      <c r="C636" s="2"/>
      <c r="D636" s="2"/>
      <c r="E636" s="2"/>
      <c r="F636" s="2"/>
    </row>
    <row r="637" ht="12.75" customHeight="1">
      <c r="A637" s="2"/>
      <c r="B637" s="2"/>
      <c r="C637" s="2"/>
      <c r="D637" s="2"/>
      <c r="E637" s="2"/>
      <c r="F637" s="2"/>
    </row>
    <row r="638" ht="12.75" customHeight="1">
      <c r="A638" s="2"/>
      <c r="B638" s="2"/>
      <c r="C638" s="2"/>
      <c r="D638" s="2"/>
      <c r="E638" s="2"/>
      <c r="F638" s="2"/>
    </row>
    <row r="639" ht="12.75" customHeight="1">
      <c r="A639" s="2"/>
      <c r="B639" s="2"/>
      <c r="C639" s="2"/>
      <c r="D639" s="2"/>
      <c r="E639" s="2"/>
      <c r="F639" s="2"/>
    </row>
    <row r="640" ht="12.75" customHeight="1">
      <c r="A640" s="2"/>
      <c r="B640" s="2"/>
      <c r="C640" s="2"/>
      <c r="D640" s="2"/>
      <c r="E640" s="2"/>
      <c r="F640" s="2"/>
    </row>
    <row r="641" ht="12.75" customHeight="1">
      <c r="A641" s="2"/>
      <c r="B641" s="2"/>
      <c r="C641" s="2"/>
      <c r="D641" s="2"/>
      <c r="E641" s="2"/>
      <c r="F641" s="2"/>
    </row>
    <row r="642" ht="12.75" customHeight="1">
      <c r="A642" s="2"/>
      <c r="B642" s="2"/>
      <c r="C642" s="2"/>
      <c r="D642" s="2"/>
      <c r="E642" s="2"/>
      <c r="F642" s="2"/>
    </row>
    <row r="643" ht="12.75" customHeight="1">
      <c r="A643" s="2"/>
      <c r="B643" s="2"/>
      <c r="C643" s="2"/>
      <c r="D643" s="2"/>
      <c r="E643" s="2"/>
      <c r="F643" s="2"/>
    </row>
    <row r="644" ht="12.75" customHeight="1">
      <c r="A644" s="2"/>
      <c r="B644" s="2"/>
      <c r="C644" s="2"/>
      <c r="D644" s="2"/>
      <c r="E644" s="2"/>
      <c r="F644" s="2"/>
    </row>
    <row r="645" ht="12.75" customHeight="1">
      <c r="A645" s="2"/>
      <c r="B645" s="2"/>
      <c r="C645" s="2"/>
      <c r="D645" s="2"/>
      <c r="E645" s="2"/>
      <c r="F645" s="2"/>
    </row>
    <row r="646" ht="12.75" customHeight="1">
      <c r="A646" s="2"/>
      <c r="B646" s="2"/>
      <c r="C646" s="2"/>
      <c r="D646" s="2"/>
      <c r="E646" s="2"/>
      <c r="F646" s="2"/>
    </row>
    <row r="647" ht="12.75" customHeight="1">
      <c r="A647" s="2"/>
      <c r="B647" s="2"/>
      <c r="C647" s="2"/>
      <c r="D647" s="2"/>
      <c r="E647" s="2"/>
      <c r="F647" s="2"/>
    </row>
    <row r="648" ht="12.75" customHeight="1">
      <c r="A648" s="2"/>
      <c r="B648" s="2"/>
      <c r="C648" s="2"/>
      <c r="D648" s="2"/>
      <c r="E648" s="2"/>
      <c r="F648" s="2"/>
    </row>
    <row r="649" ht="12.75" customHeight="1">
      <c r="A649" s="2"/>
      <c r="B649" s="2"/>
      <c r="C649" s="2"/>
      <c r="D649" s="2"/>
      <c r="E649" s="2"/>
      <c r="F649" s="2"/>
    </row>
    <row r="650" ht="12.75" customHeight="1">
      <c r="A650" s="2"/>
      <c r="B650" s="2"/>
      <c r="C650" s="2"/>
      <c r="D650" s="2"/>
      <c r="E650" s="2"/>
      <c r="F650" s="2"/>
    </row>
    <row r="651" ht="12.75" customHeight="1">
      <c r="A651" s="2"/>
      <c r="B651" s="2"/>
      <c r="C651" s="2"/>
      <c r="D651" s="2"/>
      <c r="E651" s="2"/>
      <c r="F651" s="2"/>
    </row>
    <row r="652" ht="12.75" customHeight="1">
      <c r="A652" s="2"/>
      <c r="B652" s="2"/>
      <c r="C652" s="2"/>
      <c r="D652" s="2"/>
      <c r="E652" s="2"/>
      <c r="F652" s="2"/>
    </row>
    <row r="653" ht="12.75" customHeight="1">
      <c r="A653" s="2"/>
      <c r="B653" s="2"/>
      <c r="C653" s="2"/>
      <c r="D653" s="2"/>
      <c r="E653" s="2"/>
      <c r="F653" s="2"/>
    </row>
    <row r="654" ht="12.75" customHeight="1">
      <c r="A654" s="2"/>
      <c r="B654" s="2"/>
      <c r="C654" s="2"/>
      <c r="D654" s="2"/>
      <c r="E654" s="2"/>
      <c r="F654" s="2"/>
    </row>
    <row r="655" ht="12.75" customHeight="1">
      <c r="A655" s="2"/>
      <c r="B655" s="2"/>
      <c r="C655" s="2"/>
      <c r="D655" s="2"/>
      <c r="E655" s="2"/>
      <c r="F655" s="2"/>
    </row>
    <row r="656" ht="12.75" customHeight="1">
      <c r="A656" s="2"/>
      <c r="B656" s="2"/>
      <c r="C656" s="2"/>
      <c r="D656" s="2"/>
      <c r="E656" s="2"/>
      <c r="F656" s="2"/>
    </row>
    <row r="657" ht="12.75" customHeight="1">
      <c r="A657" s="2"/>
      <c r="B657" s="2"/>
      <c r="C657" s="2"/>
      <c r="D657" s="2"/>
      <c r="E657" s="2"/>
      <c r="F657" s="2"/>
    </row>
    <row r="658" ht="12.75" customHeight="1">
      <c r="A658" s="2"/>
      <c r="B658" s="2"/>
      <c r="C658" s="2"/>
      <c r="D658" s="2"/>
      <c r="E658" s="2"/>
      <c r="F658" s="2"/>
    </row>
    <row r="659" ht="12.75" customHeight="1">
      <c r="A659" s="2"/>
      <c r="B659" s="2"/>
      <c r="C659" s="2"/>
      <c r="D659" s="2"/>
      <c r="E659" s="2"/>
      <c r="F659" s="2"/>
    </row>
    <row r="660" ht="12.75" customHeight="1">
      <c r="A660" s="2"/>
      <c r="B660" s="2"/>
      <c r="C660" s="2"/>
      <c r="D660" s="2"/>
      <c r="E660" s="2"/>
      <c r="F660" s="2"/>
    </row>
    <row r="661" ht="12.75" customHeight="1">
      <c r="A661" s="2"/>
      <c r="B661" s="2"/>
      <c r="C661" s="2"/>
      <c r="D661" s="2"/>
      <c r="E661" s="2"/>
      <c r="F661" s="2"/>
    </row>
    <row r="662" ht="12.75" customHeight="1">
      <c r="A662" s="2"/>
      <c r="B662" s="2"/>
      <c r="C662" s="2"/>
      <c r="D662" s="2"/>
      <c r="E662" s="2"/>
      <c r="F662" s="2"/>
    </row>
    <row r="663" ht="12.75" customHeight="1">
      <c r="A663" s="2"/>
      <c r="B663" s="2"/>
      <c r="C663" s="2"/>
      <c r="D663" s="2"/>
      <c r="E663" s="2"/>
      <c r="F663" s="2"/>
    </row>
    <row r="664" ht="12.75" customHeight="1">
      <c r="A664" s="2"/>
      <c r="B664" s="2"/>
      <c r="C664" s="2"/>
      <c r="D664" s="2"/>
      <c r="E664" s="2"/>
      <c r="F664" s="2"/>
    </row>
    <row r="665" ht="12.75" customHeight="1">
      <c r="A665" s="2"/>
      <c r="B665" s="2"/>
      <c r="C665" s="2"/>
      <c r="D665" s="2"/>
      <c r="E665" s="2"/>
      <c r="F665" s="2"/>
    </row>
    <row r="666" ht="12.75" customHeight="1">
      <c r="A666" s="2"/>
      <c r="B666" s="2"/>
      <c r="C666" s="2"/>
      <c r="D666" s="2"/>
      <c r="E666" s="2"/>
      <c r="F666" s="2"/>
    </row>
    <row r="667" ht="12.75" customHeight="1">
      <c r="A667" s="2"/>
      <c r="B667" s="2"/>
      <c r="C667" s="2"/>
      <c r="D667" s="2"/>
      <c r="E667" s="2"/>
      <c r="F667" s="2"/>
    </row>
    <row r="668" ht="12.75" customHeight="1">
      <c r="A668" s="2"/>
      <c r="B668" s="2"/>
      <c r="C668" s="2"/>
      <c r="D668" s="2"/>
      <c r="E668" s="2"/>
      <c r="F668" s="2"/>
    </row>
    <row r="669" ht="12.75" customHeight="1">
      <c r="A669" s="2"/>
      <c r="B669" s="2"/>
      <c r="C669" s="2"/>
      <c r="D669" s="2"/>
      <c r="E669" s="2"/>
      <c r="F669" s="2"/>
    </row>
    <row r="670" ht="12.75" customHeight="1">
      <c r="A670" s="2"/>
      <c r="B670" s="2"/>
      <c r="C670" s="2"/>
      <c r="D670" s="2"/>
      <c r="E670" s="2"/>
      <c r="F670" s="2"/>
    </row>
    <row r="671" ht="12.75" customHeight="1">
      <c r="A671" s="2"/>
      <c r="B671" s="2"/>
      <c r="C671" s="2"/>
      <c r="D671" s="2"/>
      <c r="E671" s="2"/>
      <c r="F671" s="2"/>
    </row>
    <row r="672" ht="12.75" customHeight="1">
      <c r="A672" s="2"/>
      <c r="B672" s="2"/>
      <c r="C672" s="2"/>
      <c r="D672" s="2"/>
      <c r="E672" s="2"/>
      <c r="F672" s="2"/>
    </row>
    <row r="673" ht="12.75" customHeight="1">
      <c r="A673" s="2"/>
      <c r="B673" s="2"/>
      <c r="C673" s="2"/>
      <c r="D673" s="2"/>
      <c r="E673" s="2"/>
      <c r="F673" s="2"/>
    </row>
    <row r="674" ht="12.75" customHeight="1">
      <c r="A674" s="2"/>
      <c r="B674" s="2"/>
      <c r="C674" s="2"/>
      <c r="D674" s="2"/>
      <c r="E674" s="2"/>
      <c r="F674" s="2"/>
    </row>
    <row r="675" ht="12.75" customHeight="1">
      <c r="A675" s="2"/>
      <c r="B675" s="2"/>
      <c r="C675" s="2"/>
      <c r="D675" s="2"/>
      <c r="E675" s="2"/>
      <c r="F675" s="2"/>
    </row>
    <row r="676" ht="12.75" customHeight="1">
      <c r="A676" s="2"/>
      <c r="B676" s="2"/>
      <c r="C676" s="2"/>
      <c r="D676" s="2"/>
      <c r="E676" s="2"/>
      <c r="F676" s="2"/>
    </row>
    <row r="677" ht="12.75" customHeight="1">
      <c r="A677" s="2"/>
      <c r="B677" s="2"/>
      <c r="C677" s="2"/>
      <c r="D677" s="2"/>
      <c r="E677" s="2"/>
      <c r="F677" s="2"/>
    </row>
    <row r="678" ht="12.75" customHeight="1">
      <c r="A678" s="2"/>
      <c r="B678" s="2"/>
      <c r="C678" s="2"/>
      <c r="D678" s="2"/>
      <c r="E678" s="2"/>
      <c r="F678" s="2"/>
    </row>
    <row r="679" ht="12.75" customHeight="1">
      <c r="A679" s="2"/>
      <c r="B679" s="2"/>
      <c r="C679" s="2"/>
      <c r="D679" s="2"/>
      <c r="E679" s="2"/>
      <c r="F679" s="2"/>
    </row>
    <row r="680" ht="12.75" customHeight="1">
      <c r="A680" s="2"/>
      <c r="B680" s="2"/>
      <c r="C680" s="2"/>
      <c r="D680" s="2"/>
      <c r="E680" s="2"/>
      <c r="F680" s="2"/>
    </row>
    <row r="681" ht="12.75" customHeight="1">
      <c r="A681" s="2"/>
      <c r="B681" s="2"/>
      <c r="C681" s="2"/>
      <c r="D681" s="2"/>
      <c r="E681" s="2"/>
      <c r="F681" s="2"/>
    </row>
    <row r="682" ht="12.75" customHeight="1">
      <c r="A682" s="2"/>
      <c r="B682" s="2"/>
      <c r="C682" s="2"/>
      <c r="D682" s="2"/>
      <c r="E682" s="2"/>
      <c r="F682" s="2"/>
    </row>
    <row r="683" ht="12.75" customHeight="1">
      <c r="A683" s="2"/>
      <c r="B683" s="2"/>
      <c r="C683" s="2"/>
      <c r="D683" s="2"/>
      <c r="E683" s="2"/>
      <c r="F683" s="2"/>
    </row>
    <row r="684" ht="12.75" customHeight="1">
      <c r="A684" s="2"/>
      <c r="B684" s="2"/>
      <c r="C684" s="2"/>
      <c r="D684" s="2"/>
      <c r="E684" s="2"/>
      <c r="F684" s="2"/>
    </row>
    <row r="685" ht="12.75" customHeight="1">
      <c r="A685" s="2"/>
      <c r="B685" s="2"/>
      <c r="C685" s="2"/>
      <c r="D685" s="2"/>
      <c r="E685" s="2"/>
      <c r="F685" s="2"/>
    </row>
    <row r="686" ht="12.75" customHeight="1">
      <c r="A686" s="2"/>
      <c r="B686" s="2"/>
      <c r="C686" s="2"/>
      <c r="D686" s="2"/>
      <c r="E686" s="2"/>
      <c r="F686" s="2"/>
    </row>
    <row r="687" ht="12.75" customHeight="1">
      <c r="A687" s="2"/>
      <c r="B687" s="2"/>
      <c r="C687" s="2"/>
      <c r="D687" s="2"/>
      <c r="E687" s="2"/>
      <c r="F687" s="2"/>
    </row>
    <row r="688" ht="12.75" customHeight="1">
      <c r="A688" s="2"/>
      <c r="B688" s="2"/>
      <c r="C688" s="2"/>
      <c r="D688" s="2"/>
      <c r="E688" s="2"/>
      <c r="F688" s="2"/>
    </row>
    <row r="689" ht="12.75" customHeight="1">
      <c r="A689" s="2"/>
      <c r="B689" s="2"/>
      <c r="C689" s="2"/>
      <c r="D689" s="2"/>
      <c r="E689" s="2"/>
      <c r="F689" s="2"/>
    </row>
    <row r="690" ht="12.75" customHeight="1">
      <c r="A690" s="2"/>
      <c r="B690" s="2"/>
      <c r="C690" s="2"/>
      <c r="D690" s="2"/>
      <c r="E690" s="2"/>
      <c r="F690" s="2"/>
    </row>
    <row r="691" ht="12.75" customHeight="1">
      <c r="A691" s="2"/>
      <c r="B691" s="2"/>
      <c r="C691" s="2"/>
      <c r="D691" s="2"/>
      <c r="E691" s="2"/>
      <c r="F691" s="2"/>
    </row>
    <row r="692" ht="12.75" customHeight="1">
      <c r="A692" s="2"/>
      <c r="B692" s="2"/>
      <c r="C692" s="2"/>
      <c r="D692" s="2"/>
      <c r="E692" s="2"/>
      <c r="F692" s="2"/>
    </row>
    <row r="693" ht="12.75" customHeight="1">
      <c r="A693" s="2"/>
      <c r="B693" s="2"/>
      <c r="C693" s="2"/>
      <c r="D693" s="2"/>
      <c r="E693" s="2"/>
      <c r="F693" s="2"/>
    </row>
    <row r="694" ht="12.75" customHeight="1">
      <c r="A694" s="2"/>
      <c r="B694" s="2"/>
      <c r="C694" s="2"/>
      <c r="D694" s="2"/>
      <c r="E694" s="2"/>
      <c r="F694" s="2"/>
    </row>
    <row r="695" ht="12.75" customHeight="1">
      <c r="A695" s="2"/>
      <c r="B695" s="2"/>
      <c r="C695" s="2"/>
      <c r="D695" s="2"/>
      <c r="E695" s="2"/>
      <c r="F695" s="2"/>
    </row>
    <row r="696" ht="12.75" customHeight="1">
      <c r="A696" s="2"/>
      <c r="B696" s="2"/>
      <c r="C696" s="2"/>
      <c r="D696" s="2"/>
      <c r="E696" s="2"/>
      <c r="F696" s="2"/>
    </row>
    <row r="697" ht="12.75" customHeight="1">
      <c r="A697" s="2"/>
      <c r="B697" s="2"/>
      <c r="C697" s="2"/>
      <c r="D697" s="2"/>
      <c r="E697" s="2"/>
      <c r="F697" s="2"/>
    </row>
    <row r="698" ht="12.75" customHeight="1">
      <c r="A698" s="2"/>
      <c r="B698" s="2"/>
      <c r="C698" s="2"/>
      <c r="D698" s="2"/>
      <c r="E698" s="2"/>
      <c r="F698" s="2"/>
    </row>
    <row r="699" ht="12.75" customHeight="1">
      <c r="A699" s="2"/>
      <c r="B699" s="2"/>
      <c r="C699" s="2"/>
      <c r="D699" s="2"/>
      <c r="E699" s="2"/>
      <c r="F699" s="2"/>
    </row>
    <row r="700" ht="12.75" customHeight="1">
      <c r="A700" s="2"/>
      <c r="B700" s="2"/>
      <c r="C700" s="2"/>
      <c r="D700" s="2"/>
      <c r="E700" s="2"/>
      <c r="F700" s="2"/>
    </row>
    <row r="701" ht="12.75" customHeight="1">
      <c r="A701" s="2"/>
      <c r="B701" s="2"/>
      <c r="C701" s="2"/>
      <c r="D701" s="2"/>
      <c r="E701" s="2"/>
      <c r="F701" s="2"/>
    </row>
    <row r="702" ht="12.75" customHeight="1">
      <c r="A702" s="2"/>
      <c r="B702" s="2"/>
      <c r="C702" s="2"/>
      <c r="D702" s="2"/>
      <c r="E702" s="2"/>
      <c r="F702" s="2"/>
    </row>
    <row r="703" ht="12.75" customHeight="1">
      <c r="A703" s="2"/>
      <c r="B703" s="2"/>
      <c r="C703" s="2"/>
      <c r="D703" s="2"/>
      <c r="E703" s="2"/>
      <c r="F703" s="2"/>
    </row>
    <row r="704" ht="12.75" customHeight="1">
      <c r="A704" s="2"/>
      <c r="B704" s="2"/>
      <c r="C704" s="2"/>
      <c r="D704" s="2"/>
      <c r="E704" s="2"/>
      <c r="F704" s="2"/>
    </row>
    <row r="705" ht="12.75" customHeight="1">
      <c r="A705" s="2"/>
      <c r="B705" s="2"/>
      <c r="C705" s="2"/>
      <c r="D705" s="2"/>
      <c r="E705" s="2"/>
      <c r="F705" s="2"/>
    </row>
    <row r="706" ht="12.75" customHeight="1">
      <c r="A706" s="2"/>
      <c r="B706" s="2"/>
      <c r="C706" s="2"/>
      <c r="D706" s="2"/>
      <c r="E706" s="2"/>
      <c r="F706" s="2"/>
    </row>
    <row r="707" ht="12.75" customHeight="1">
      <c r="A707" s="2"/>
      <c r="B707" s="2"/>
      <c r="C707" s="2"/>
      <c r="D707" s="2"/>
      <c r="E707" s="2"/>
      <c r="F707" s="2"/>
    </row>
    <row r="708" ht="12.75" customHeight="1">
      <c r="A708" s="2"/>
      <c r="B708" s="2"/>
      <c r="C708" s="2"/>
      <c r="D708" s="2"/>
      <c r="E708" s="2"/>
      <c r="F708" s="2"/>
    </row>
    <row r="709" ht="12.75" customHeight="1">
      <c r="A709" s="2"/>
      <c r="B709" s="2"/>
      <c r="C709" s="2"/>
      <c r="D709" s="2"/>
      <c r="E709" s="2"/>
      <c r="F709" s="2"/>
    </row>
    <row r="710" ht="12.75" customHeight="1">
      <c r="A710" s="2"/>
      <c r="B710" s="2"/>
      <c r="C710" s="2"/>
      <c r="D710" s="2"/>
      <c r="E710" s="2"/>
      <c r="F710" s="2"/>
    </row>
    <row r="711" ht="12.75" customHeight="1">
      <c r="A711" s="2"/>
      <c r="B711" s="2"/>
      <c r="C711" s="2"/>
      <c r="D711" s="2"/>
      <c r="E711" s="2"/>
      <c r="F711" s="2"/>
    </row>
    <row r="712" ht="12.75" customHeight="1">
      <c r="A712" s="2"/>
      <c r="B712" s="2"/>
      <c r="C712" s="2"/>
      <c r="D712" s="2"/>
      <c r="E712" s="2"/>
      <c r="F712" s="2"/>
    </row>
    <row r="713" ht="12.75" customHeight="1">
      <c r="A713" s="2"/>
      <c r="B713" s="2"/>
      <c r="C713" s="2"/>
      <c r="D713" s="2"/>
      <c r="E713" s="2"/>
      <c r="F713" s="2"/>
    </row>
    <row r="714" ht="12.75" customHeight="1">
      <c r="A714" s="2"/>
      <c r="B714" s="2"/>
      <c r="C714" s="2"/>
      <c r="D714" s="2"/>
      <c r="E714" s="2"/>
      <c r="F714" s="2"/>
    </row>
    <row r="715" ht="12.75" customHeight="1">
      <c r="A715" s="2"/>
      <c r="B715" s="2"/>
      <c r="C715" s="2"/>
      <c r="D715" s="2"/>
      <c r="E715" s="2"/>
      <c r="F715" s="2"/>
    </row>
    <row r="716" ht="12.75" customHeight="1">
      <c r="A716" s="2"/>
      <c r="B716" s="2"/>
      <c r="C716" s="2"/>
      <c r="D716" s="2"/>
      <c r="E716" s="2"/>
      <c r="F716" s="2"/>
    </row>
    <row r="717" ht="12.75" customHeight="1">
      <c r="A717" s="2"/>
      <c r="B717" s="2"/>
      <c r="C717" s="2"/>
      <c r="D717" s="2"/>
      <c r="E717" s="2"/>
      <c r="F717" s="2"/>
    </row>
    <row r="718" ht="12.75" customHeight="1">
      <c r="A718" s="2"/>
      <c r="B718" s="2"/>
      <c r="C718" s="2"/>
      <c r="D718" s="2"/>
      <c r="E718" s="2"/>
      <c r="F718" s="2"/>
    </row>
    <row r="719" ht="12.75" customHeight="1">
      <c r="A719" s="2"/>
      <c r="B719" s="2"/>
      <c r="C719" s="2"/>
      <c r="D719" s="2"/>
      <c r="E719" s="2"/>
      <c r="F719" s="2"/>
    </row>
    <row r="720" ht="12.75" customHeight="1">
      <c r="A720" s="2"/>
      <c r="B720" s="2"/>
      <c r="C720" s="2"/>
      <c r="D720" s="2"/>
      <c r="E720" s="2"/>
      <c r="F720" s="2"/>
    </row>
    <row r="721" ht="12.75" customHeight="1">
      <c r="A721" s="2"/>
      <c r="B721" s="2"/>
      <c r="C721" s="2"/>
      <c r="D721" s="2"/>
      <c r="E721" s="2"/>
      <c r="F721" s="2"/>
    </row>
    <row r="722" ht="12.75" customHeight="1">
      <c r="A722" s="2"/>
      <c r="B722" s="2"/>
      <c r="C722" s="2"/>
      <c r="D722" s="2"/>
      <c r="E722" s="2"/>
      <c r="F722" s="2"/>
    </row>
    <row r="723" ht="12.75" customHeight="1">
      <c r="A723" s="2"/>
      <c r="B723" s="2"/>
      <c r="C723" s="2"/>
      <c r="D723" s="2"/>
      <c r="E723" s="2"/>
      <c r="F723" s="2"/>
    </row>
    <row r="724" ht="12.75" customHeight="1">
      <c r="A724" s="2"/>
      <c r="B724" s="2"/>
      <c r="C724" s="2"/>
      <c r="D724" s="2"/>
      <c r="E724" s="2"/>
      <c r="F724" s="2"/>
    </row>
    <row r="725" ht="12.75" customHeight="1">
      <c r="A725" s="2"/>
      <c r="B725" s="2"/>
      <c r="C725" s="2"/>
      <c r="D725" s="2"/>
      <c r="E725" s="2"/>
      <c r="F725" s="2"/>
    </row>
    <row r="726" ht="12.75" customHeight="1">
      <c r="A726" s="2"/>
      <c r="B726" s="2"/>
      <c r="C726" s="2"/>
      <c r="D726" s="2"/>
      <c r="E726" s="2"/>
      <c r="F726" s="2"/>
    </row>
    <row r="727" ht="12.75" customHeight="1">
      <c r="A727" s="2"/>
      <c r="B727" s="2"/>
      <c r="C727" s="2"/>
      <c r="D727" s="2"/>
      <c r="E727" s="2"/>
      <c r="F727" s="2"/>
    </row>
    <row r="728" ht="12.75" customHeight="1">
      <c r="A728" s="2"/>
      <c r="B728" s="2"/>
      <c r="C728" s="2"/>
      <c r="D728" s="2"/>
      <c r="E728" s="2"/>
      <c r="F728" s="2"/>
    </row>
    <row r="729" ht="12.75" customHeight="1">
      <c r="A729" s="2"/>
      <c r="B729" s="2"/>
      <c r="C729" s="2"/>
      <c r="D729" s="2"/>
      <c r="E729" s="2"/>
      <c r="F729" s="2"/>
    </row>
    <row r="730" ht="12.75" customHeight="1">
      <c r="A730" s="2"/>
      <c r="B730" s="2"/>
      <c r="C730" s="2"/>
      <c r="D730" s="2"/>
      <c r="E730" s="2"/>
      <c r="F730" s="2"/>
    </row>
    <row r="731" ht="12.75" customHeight="1">
      <c r="A731" s="2"/>
      <c r="B731" s="2"/>
      <c r="C731" s="2"/>
      <c r="D731" s="2"/>
      <c r="E731" s="2"/>
      <c r="F731" s="2"/>
    </row>
    <row r="732" ht="12.75" customHeight="1">
      <c r="A732" s="2"/>
      <c r="B732" s="2"/>
      <c r="C732" s="2"/>
      <c r="D732" s="2"/>
      <c r="E732" s="2"/>
      <c r="F732" s="2"/>
    </row>
    <row r="733" ht="12.75" customHeight="1">
      <c r="A733" s="2"/>
      <c r="B733" s="2"/>
      <c r="C733" s="2"/>
      <c r="D733" s="2"/>
      <c r="E733" s="2"/>
      <c r="F733" s="2"/>
    </row>
    <row r="734" ht="12.75" customHeight="1">
      <c r="A734" s="2"/>
      <c r="B734" s="2"/>
      <c r="C734" s="2"/>
      <c r="D734" s="2"/>
      <c r="E734" s="2"/>
      <c r="F734" s="2"/>
    </row>
    <row r="735" ht="12.75" customHeight="1">
      <c r="A735" s="2"/>
      <c r="B735" s="2"/>
      <c r="C735" s="2"/>
      <c r="D735" s="2"/>
      <c r="E735" s="2"/>
      <c r="F735" s="2"/>
    </row>
    <row r="736" ht="12.75" customHeight="1">
      <c r="A736" s="2"/>
      <c r="B736" s="2"/>
      <c r="C736" s="2"/>
      <c r="D736" s="2"/>
      <c r="E736" s="2"/>
      <c r="F736" s="2"/>
    </row>
    <row r="737" ht="12.75" customHeight="1">
      <c r="A737" s="2"/>
      <c r="B737" s="2"/>
      <c r="C737" s="2"/>
      <c r="D737" s="2"/>
      <c r="E737" s="2"/>
      <c r="F737" s="2"/>
    </row>
    <row r="738" ht="12.75" customHeight="1">
      <c r="A738" s="2"/>
      <c r="B738" s="2"/>
      <c r="C738" s="2"/>
      <c r="D738" s="2"/>
      <c r="E738" s="2"/>
      <c r="F738" s="2"/>
    </row>
    <row r="739" ht="12.75" customHeight="1">
      <c r="A739" s="2"/>
      <c r="B739" s="2"/>
      <c r="C739" s="2"/>
      <c r="D739" s="2"/>
      <c r="E739" s="2"/>
      <c r="F739" s="2"/>
    </row>
    <row r="740" ht="12.75" customHeight="1">
      <c r="A740" s="2"/>
      <c r="B740" s="2"/>
      <c r="C740" s="2"/>
      <c r="D740" s="2"/>
      <c r="E740" s="2"/>
      <c r="F740" s="2"/>
    </row>
    <row r="741" ht="12.75" customHeight="1">
      <c r="A741" s="2"/>
      <c r="B741" s="2"/>
      <c r="C741" s="2"/>
      <c r="D741" s="2"/>
      <c r="E741" s="2"/>
      <c r="F741" s="2"/>
    </row>
    <row r="742" ht="12.75" customHeight="1">
      <c r="A742" s="2"/>
      <c r="B742" s="2"/>
      <c r="C742" s="2"/>
      <c r="D742" s="2"/>
      <c r="E742" s="2"/>
      <c r="F742" s="2"/>
    </row>
    <row r="743" ht="12.75" customHeight="1">
      <c r="A743" s="2"/>
      <c r="B743" s="2"/>
      <c r="C743" s="2"/>
      <c r="D743" s="2"/>
      <c r="E743" s="2"/>
      <c r="F743" s="2"/>
    </row>
    <row r="744" ht="12.75" customHeight="1">
      <c r="A744" s="2"/>
      <c r="B744" s="2"/>
      <c r="C744" s="2"/>
      <c r="D744" s="2"/>
      <c r="E744" s="2"/>
      <c r="F744" s="2"/>
    </row>
    <row r="745" ht="12.75" customHeight="1">
      <c r="A745" s="2"/>
      <c r="B745" s="2"/>
      <c r="C745" s="2"/>
      <c r="D745" s="2"/>
      <c r="E745" s="2"/>
      <c r="F745" s="2"/>
    </row>
    <row r="746" ht="12.75" customHeight="1">
      <c r="A746" s="2"/>
      <c r="B746" s="2"/>
      <c r="C746" s="2"/>
      <c r="D746" s="2"/>
      <c r="E746" s="2"/>
      <c r="F746" s="2"/>
    </row>
    <row r="747" ht="12.75" customHeight="1">
      <c r="A747" s="2"/>
      <c r="B747" s="2"/>
      <c r="C747" s="2"/>
      <c r="D747" s="2"/>
      <c r="E747" s="2"/>
      <c r="F747" s="2"/>
    </row>
    <row r="748" ht="12.75" customHeight="1">
      <c r="A748" s="2"/>
      <c r="B748" s="2"/>
      <c r="C748" s="2"/>
      <c r="D748" s="2"/>
      <c r="E748" s="2"/>
      <c r="F748" s="2"/>
    </row>
    <row r="749" ht="12.75" customHeight="1">
      <c r="A749" s="2"/>
      <c r="B749" s="2"/>
      <c r="C749" s="2"/>
      <c r="D749" s="2"/>
      <c r="E749" s="2"/>
      <c r="F749" s="2"/>
    </row>
    <row r="750" ht="12.75" customHeight="1">
      <c r="A750" s="2"/>
      <c r="B750" s="2"/>
      <c r="C750" s="2"/>
      <c r="D750" s="2"/>
      <c r="E750" s="2"/>
      <c r="F750" s="2"/>
    </row>
    <row r="751" ht="12.75" customHeight="1">
      <c r="A751" s="2"/>
      <c r="B751" s="2"/>
      <c r="C751" s="2"/>
      <c r="D751" s="2"/>
      <c r="E751" s="2"/>
      <c r="F751" s="2"/>
    </row>
    <row r="752" ht="12.75" customHeight="1">
      <c r="A752" s="2"/>
      <c r="B752" s="2"/>
      <c r="C752" s="2"/>
      <c r="D752" s="2"/>
      <c r="E752" s="2"/>
      <c r="F752" s="2"/>
    </row>
    <row r="753" ht="12.75" customHeight="1">
      <c r="A753" s="2"/>
      <c r="B753" s="2"/>
      <c r="C753" s="2"/>
      <c r="D753" s="2"/>
      <c r="E753" s="2"/>
      <c r="F753" s="2"/>
    </row>
    <row r="754" ht="12.75" customHeight="1">
      <c r="A754" s="2"/>
      <c r="B754" s="2"/>
      <c r="C754" s="2"/>
      <c r="D754" s="2"/>
      <c r="E754" s="2"/>
      <c r="F754" s="2"/>
    </row>
    <row r="755" ht="12.75" customHeight="1">
      <c r="A755" s="2"/>
      <c r="B755" s="2"/>
      <c r="C755" s="2"/>
      <c r="D755" s="2"/>
      <c r="E755" s="2"/>
      <c r="F755" s="2"/>
    </row>
    <row r="756" ht="12.75" customHeight="1">
      <c r="A756" s="2"/>
      <c r="B756" s="2"/>
      <c r="C756" s="2"/>
      <c r="D756" s="2"/>
      <c r="E756" s="2"/>
      <c r="F756" s="2"/>
    </row>
    <row r="757" ht="12.75" customHeight="1">
      <c r="A757" s="2"/>
      <c r="B757" s="2"/>
      <c r="C757" s="2"/>
      <c r="D757" s="2"/>
      <c r="E757" s="2"/>
      <c r="F757" s="2"/>
    </row>
    <row r="758" ht="12.75" customHeight="1">
      <c r="A758" s="2"/>
      <c r="B758" s="2"/>
      <c r="C758" s="2"/>
      <c r="D758" s="2"/>
      <c r="E758" s="2"/>
      <c r="F758" s="2"/>
    </row>
    <row r="759" ht="12.75" customHeight="1">
      <c r="A759" s="2"/>
      <c r="B759" s="2"/>
      <c r="C759" s="2"/>
      <c r="D759" s="2"/>
      <c r="E759" s="2"/>
      <c r="F759" s="2"/>
    </row>
    <row r="760" ht="12.75" customHeight="1">
      <c r="A760" s="2"/>
      <c r="B760" s="2"/>
      <c r="C760" s="2"/>
      <c r="D760" s="2"/>
      <c r="E760" s="2"/>
      <c r="F760" s="2"/>
    </row>
    <row r="761" ht="12.75" customHeight="1">
      <c r="A761" s="2"/>
      <c r="B761" s="2"/>
      <c r="C761" s="2"/>
      <c r="D761" s="2"/>
      <c r="E761" s="2"/>
      <c r="F761" s="2"/>
    </row>
    <row r="762" ht="12.75" customHeight="1">
      <c r="A762" s="2"/>
      <c r="B762" s="2"/>
      <c r="C762" s="2"/>
      <c r="D762" s="2"/>
      <c r="E762" s="2"/>
      <c r="F762" s="2"/>
    </row>
    <row r="763" ht="12.75" customHeight="1">
      <c r="A763" s="2"/>
      <c r="B763" s="2"/>
      <c r="C763" s="2"/>
      <c r="D763" s="2"/>
      <c r="E763" s="2"/>
      <c r="F763" s="2"/>
    </row>
    <row r="764" ht="12.75" customHeight="1">
      <c r="A764" s="2"/>
      <c r="B764" s="2"/>
      <c r="C764" s="2"/>
      <c r="D764" s="2"/>
      <c r="E764" s="2"/>
      <c r="F764" s="2"/>
    </row>
    <row r="765" ht="12.75" customHeight="1">
      <c r="A765" s="2"/>
      <c r="B765" s="2"/>
      <c r="C765" s="2"/>
      <c r="D765" s="2"/>
      <c r="E765" s="2"/>
      <c r="F765" s="2"/>
    </row>
    <row r="766" ht="12.75" customHeight="1">
      <c r="A766" s="2"/>
      <c r="B766" s="2"/>
      <c r="C766" s="2"/>
      <c r="D766" s="2"/>
      <c r="E766" s="2"/>
      <c r="F766" s="2"/>
    </row>
    <row r="767" ht="12.75" customHeight="1">
      <c r="A767" s="2"/>
      <c r="B767" s="2"/>
      <c r="C767" s="2"/>
      <c r="D767" s="2"/>
      <c r="E767" s="2"/>
      <c r="F767" s="2"/>
    </row>
    <row r="768" ht="12.75" customHeight="1">
      <c r="A768" s="2"/>
      <c r="B768" s="2"/>
      <c r="C768" s="2"/>
      <c r="D768" s="2"/>
      <c r="E768" s="2"/>
      <c r="F768" s="2"/>
    </row>
    <row r="769" ht="12.75" customHeight="1">
      <c r="A769" s="2"/>
      <c r="B769" s="2"/>
      <c r="C769" s="2"/>
      <c r="D769" s="2"/>
      <c r="E769" s="2"/>
      <c r="F769" s="2"/>
    </row>
    <row r="770" ht="12.75" customHeight="1">
      <c r="A770" s="2"/>
      <c r="B770" s="2"/>
      <c r="C770" s="2"/>
      <c r="D770" s="2"/>
      <c r="E770" s="2"/>
      <c r="F770" s="2"/>
    </row>
    <row r="771" ht="12.75" customHeight="1">
      <c r="A771" s="2"/>
      <c r="B771" s="2"/>
      <c r="C771" s="2"/>
      <c r="D771" s="2"/>
      <c r="E771" s="2"/>
      <c r="F771" s="2"/>
    </row>
    <row r="772" ht="12.75" customHeight="1">
      <c r="A772" s="2"/>
      <c r="B772" s="2"/>
      <c r="C772" s="2"/>
      <c r="D772" s="2"/>
      <c r="E772" s="2"/>
      <c r="F772" s="2"/>
    </row>
    <row r="773" ht="12.75" customHeight="1">
      <c r="A773" s="2"/>
      <c r="B773" s="2"/>
      <c r="C773" s="2"/>
      <c r="D773" s="2"/>
      <c r="E773" s="2"/>
      <c r="F773" s="2"/>
    </row>
    <row r="774" ht="12.75" customHeight="1">
      <c r="A774" s="2"/>
      <c r="B774" s="2"/>
      <c r="C774" s="2"/>
      <c r="D774" s="2"/>
      <c r="E774" s="2"/>
      <c r="F774" s="2"/>
    </row>
    <row r="775" ht="12.75" customHeight="1">
      <c r="A775" s="2"/>
      <c r="B775" s="2"/>
      <c r="C775" s="2"/>
      <c r="D775" s="2"/>
      <c r="E775" s="2"/>
      <c r="F775" s="2"/>
    </row>
    <row r="776" ht="12.75" customHeight="1">
      <c r="A776" s="2"/>
      <c r="B776" s="2"/>
      <c r="C776" s="2"/>
      <c r="D776" s="2"/>
      <c r="E776" s="2"/>
      <c r="F776" s="2"/>
    </row>
    <row r="777" ht="12.75" customHeight="1">
      <c r="A777" s="2"/>
      <c r="B777" s="2"/>
      <c r="C777" s="2"/>
      <c r="D777" s="2"/>
      <c r="E777" s="2"/>
      <c r="F777" s="2"/>
    </row>
    <row r="778" ht="12.75" customHeight="1">
      <c r="A778" s="2"/>
      <c r="B778" s="2"/>
      <c r="C778" s="2"/>
      <c r="D778" s="2"/>
      <c r="E778" s="2"/>
      <c r="F778" s="2"/>
    </row>
    <row r="779" ht="12.75" customHeight="1">
      <c r="A779" s="2"/>
      <c r="B779" s="2"/>
      <c r="C779" s="2"/>
      <c r="D779" s="2"/>
      <c r="E779" s="2"/>
      <c r="F779" s="2"/>
    </row>
    <row r="780" ht="12.75" customHeight="1">
      <c r="A780" s="2"/>
      <c r="B780" s="2"/>
      <c r="C780" s="2"/>
      <c r="D780" s="2"/>
      <c r="E780" s="2"/>
      <c r="F780" s="2"/>
    </row>
    <row r="781" ht="12.75" customHeight="1">
      <c r="A781" s="2"/>
      <c r="B781" s="2"/>
      <c r="C781" s="2"/>
      <c r="D781" s="2"/>
      <c r="E781" s="2"/>
      <c r="F781" s="2"/>
    </row>
    <row r="782" ht="12.75" customHeight="1">
      <c r="A782" s="2"/>
      <c r="B782" s="2"/>
      <c r="C782" s="2"/>
      <c r="D782" s="2"/>
      <c r="E782" s="2"/>
      <c r="F782" s="2"/>
    </row>
    <row r="783" ht="12.75" customHeight="1">
      <c r="A783" s="2"/>
      <c r="B783" s="2"/>
      <c r="C783" s="2"/>
      <c r="D783" s="2"/>
      <c r="E783" s="2"/>
      <c r="F783" s="2"/>
    </row>
    <row r="784" ht="12.75" customHeight="1">
      <c r="A784" s="2"/>
      <c r="B784" s="2"/>
      <c r="C784" s="2"/>
      <c r="D784" s="2"/>
      <c r="E784" s="2"/>
      <c r="F784" s="2"/>
    </row>
    <row r="785" ht="12.75" customHeight="1">
      <c r="A785" s="2"/>
      <c r="B785" s="2"/>
      <c r="C785" s="2"/>
      <c r="D785" s="2"/>
      <c r="E785" s="2"/>
      <c r="F785" s="2"/>
    </row>
    <row r="786" ht="12.75" customHeight="1">
      <c r="A786" s="2"/>
      <c r="B786" s="2"/>
      <c r="C786" s="2"/>
      <c r="D786" s="2"/>
      <c r="E786" s="2"/>
      <c r="F786" s="2"/>
    </row>
    <row r="787" ht="12.75" customHeight="1">
      <c r="A787" s="2"/>
      <c r="B787" s="2"/>
      <c r="C787" s="2"/>
      <c r="D787" s="2"/>
      <c r="E787" s="2"/>
      <c r="F787" s="2"/>
    </row>
    <row r="788" ht="12.75" customHeight="1">
      <c r="A788" s="2"/>
      <c r="B788" s="2"/>
      <c r="C788" s="2"/>
      <c r="D788" s="2"/>
      <c r="E788" s="2"/>
      <c r="F788" s="2"/>
    </row>
    <row r="789" ht="12.75" customHeight="1">
      <c r="A789" s="2"/>
      <c r="B789" s="2"/>
      <c r="C789" s="2"/>
      <c r="D789" s="2"/>
      <c r="E789" s="2"/>
      <c r="F789" s="2"/>
    </row>
    <row r="790" ht="12.75" customHeight="1">
      <c r="A790" s="2"/>
      <c r="B790" s="2"/>
      <c r="C790" s="2"/>
      <c r="D790" s="2"/>
      <c r="E790" s="2"/>
      <c r="F790" s="2"/>
    </row>
    <row r="791" ht="12.75" customHeight="1">
      <c r="A791" s="2"/>
      <c r="B791" s="2"/>
      <c r="C791" s="2"/>
      <c r="D791" s="2"/>
      <c r="E791" s="2"/>
      <c r="F791" s="2"/>
    </row>
    <row r="792" ht="12.75" customHeight="1">
      <c r="A792" s="2"/>
      <c r="B792" s="2"/>
      <c r="C792" s="2"/>
      <c r="D792" s="2"/>
      <c r="E792" s="2"/>
      <c r="F792" s="2"/>
    </row>
    <row r="793" ht="12.75" customHeight="1">
      <c r="A793" s="2"/>
      <c r="B793" s="2"/>
      <c r="C793" s="2"/>
      <c r="D793" s="2"/>
      <c r="E793" s="2"/>
      <c r="F793" s="2"/>
    </row>
    <row r="794" ht="12.75" customHeight="1">
      <c r="A794" s="2"/>
      <c r="B794" s="2"/>
      <c r="C794" s="2"/>
      <c r="D794" s="2"/>
      <c r="E794" s="2"/>
      <c r="F794" s="2"/>
    </row>
    <row r="795" ht="12.75" customHeight="1">
      <c r="A795" s="2"/>
      <c r="B795" s="2"/>
      <c r="C795" s="2"/>
      <c r="D795" s="2"/>
      <c r="E795" s="2"/>
      <c r="F795" s="2"/>
    </row>
    <row r="796" ht="12.75" customHeight="1">
      <c r="A796" s="2"/>
      <c r="B796" s="2"/>
      <c r="C796" s="2"/>
      <c r="D796" s="2"/>
      <c r="E796" s="2"/>
      <c r="F796" s="2"/>
    </row>
    <row r="797" ht="12.75" customHeight="1">
      <c r="A797" s="2"/>
      <c r="B797" s="2"/>
      <c r="C797" s="2"/>
      <c r="D797" s="2"/>
      <c r="E797" s="2"/>
      <c r="F797" s="2"/>
    </row>
    <row r="798" ht="12.75" customHeight="1">
      <c r="A798" s="2"/>
      <c r="B798" s="2"/>
      <c r="C798" s="2"/>
      <c r="D798" s="2"/>
      <c r="E798" s="2"/>
      <c r="F798" s="2"/>
    </row>
    <row r="799" ht="12.75" customHeight="1">
      <c r="A799" s="2"/>
      <c r="B799" s="2"/>
      <c r="C799" s="2"/>
      <c r="D799" s="2"/>
      <c r="E799" s="2"/>
      <c r="F799" s="2"/>
    </row>
    <row r="800" ht="12.75" customHeight="1">
      <c r="A800" s="2"/>
      <c r="B800" s="2"/>
      <c r="C800" s="2"/>
      <c r="D800" s="2"/>
      <c r="E800" s="2"/>
      <c r="F800" s="2"/>
    </row>
    <row r="801" ht="12.75" customHeight="1">
      <c r="A801" s="2"/>
      <c r="B801" s="2"/>
      <c r="C801" s="2"/>
      <c r="D801" s="2"/>
      <c r="E801" s="2"/>
      <c r="F801" s="2"/>
    </row>
    <row r="802" ht="12.75" customHeight="1">
      <c r="A802" s="2"/>
      <c r="B802" s="2"/>
      <c r="C802" s="2"/>
      <c r="D802" s="2"/>
      <c r="E802" s="2"/>
      <c r="F802" s="2"/>
    </row>
    <row r="803" ht="12.75" customHeight="1">
      <c r="A803" s="2"/>
      <c r="B803" s="2"/>
      <c r="C803" s="2"/>
      <c r="D803" s="2"/>
      <c r="E803" s="2"/>
      <c r="F803" s="2"/>
    </row>
    <row r="804" ht="12.75" customHeight="1">
      <c r="A804" s="2"/>
      <c r="B804" s="2"/>
      <c r="C804" s="2"/>
      <c r="D804" s="2"/>
      <c r="E804" s="2"/>
      <c r="F804" s="2"/>
    </row>
    <row r="805" ht="12.75" customHeight="1">
      <c r="A805" s="2"/>
      <c r="B805" s="2"/>
      <c r="C805" s="2"/>
      <c r="D805" s="2"/>
      <c r="E805" s="2"/>
      <c r="F805" s="2"/>
    </row>
    <row r="806" ht="12.75" customHeight="1">
      <c r="A806" s="2"/>
      <c r="B806" s="2"/>
      <c r="C806" s="2"/>
      <c r="D806" s="2"/>
      <c r="E806" s="2"/>
      <c r="F806" s="2"/>
    </row>
    <row r="807" ht="12.75" customHeight="1">
      <c r="A807" s="2"/>
      <c r="B807" s="2"/>
      <c r="C807" s="2"/>
      <c r="D807" s="2"/>
      <c r="E807" s="2"/>
      <c r="F807" s="2"/>
    </row>
    <row r="808" ht="12.75" customHeight="1">
      <c r="A808" s="2"/>
      <c r="B808" s="2"/>
      <c r="C808" s="2"/>
      <c r="D808" s="2"/>
      <c r="E808" s="2"/>
      <c r="F808" s="2"/>
    </row>
    <row r="809" ht="12.75" customHeight="1">
      <c r="A809" s="2"/>
      <c r="B809" s="2"/>
      <c r="C809" s="2"/>
      <c r="D809" s="2"/>
      <c r="E809" s="2"/>
      <c r="F809" s="2"/>
    </row>
    <row r="810" ht="12.75" customHeight="1">
      <c r="A810" s="2"/>
      <c r="B810" s="2"/>
      <c r="C810" s="2"/>
      <c r="D810" s="2"/>
      <c r="E810" s="2"/>
      <c r="F810" s="2"/>
    </row>
    <row r="811" ht="12.75" customHeight="1">
      <c r="A811" s="2"/>
      <c r="B811" s="2"/>
      <c r="C811" s="2"/>
      <c r="D811" s="2"/>
      <c r="E811" s="2"/>
      <c r="F811" s="2"/>
    </row>
    <row r="812" ht="12.75" customHeight="1">
      <c r="A812" s="2"/>
      <c r="B812" s="2"/>
      <c r="C812" s="2"/>
      <c r="D812" s="2"/>
      <c r="E812" s="2"/>
      <c r="F812" s="2"/>
    </row>
    <row r="813" ht="12.75" customHeight="1">
      <c r="A813" s="2"/>
      <c r="B813" s="2"/>
      <c r="C813" s="2"/>
      <c r="D813" s="2"/>
      <c r="E813" s="2"/>
      <c r="F813" s="2"/>
    </row>
    <row r="814" ht="12.75" customHeight="1">
      <c r="A814" s="2"/>
      <c r="B814" s="2"/>
      <c r="C814" s="2"/>
      <c r="D814" s="2"/>
      <c r="E814" s="2"/>
      <c r="F814" s="2"/>
    </row>
    <row r="815" ht="12.75" customHeight="1">
      <c r="A815" s="2"/>
      <c r="B815" s="2"/>
      <c r="C815" s="2"/>
      <c r="D815" s="2"/>
      <c r="E815" s="2"/>
      <c r="F815" s="2"/>
    </row>
    <row r="816" ht="12.75" customHeight="1">
      <c r="A816" s="2"/>
      <c r="B816" s="2"/>
      <c r="C816" s="2"/>
      <c r="D816" s="2"/>
      <c r="E816" s="2"/>
      <c r="F816" s="2"/>
    </row>
    <row r="817" ht="12.75" customHeight="1">
      <c r="A817" s="2"/>
      <c r="B817" s="2"/>
      <c r="C817" s="2"/>
      <c r="D817" s="2"/>
      <c r="E817" s="2"/>
      <c r="F817" s="2"/>
    </row>
    <row r="818" ht="12.75" customHeight="1">
      <c r="A818" s="2"/>
      <c r="B818" s="2"/>
      <c r="C818" s="2"/>
      <c r="D818" s="2"/>
      <c r="E818" s="2"/>
      <c r="F818" s="2"/>
    </row>
    <row r="819" ht="12.75" customHeight="1">
      <c r="A819" s="2"/>
      <c r="B819" s="2"/>
      <c r="C819" s="2"/>
      <c r="D819" s="2"/>
      <c r="E819" s="2"/>
      <c r="F819" s="2"/>
    </row>
    <row r="820" ht="12.75" customHeight="1">
      <c r="A820" s="2"/>
      <c r="B820" s="2"/>
      <c r="C820" s="2"/>
      <c r="D820" s="2"/>
      <c r="E820" s="2"/>
      <c r="F820" s="2"/>
    </row>
    <row r="821" ht="12.75" customHeight="1">
      <c r="A821" s="2"/>
      <c r="B821" s="2"/>
      <c r="C821" s="2"/>
      <c r="D821" s="2"/>
      <c r="E821" s="2"/>
      <c r="F821" s="2"/>
    </row>
    <row r="822" ht="12.75" customHeight="1">
      <c r="A822" s="2"/>
      <c r="B822" s="2"/>
      <c r="C822" s="2"/>
      <c r="D822" s="2"/>
      <c r="E822" s="2"/>
      <c r="F822" s="2"/>
    </row>
    <row r="823" ht="12.75" customHeight="1">
      <c r="A823" s="2"/>
      <c r="B823" s="2"/>
      <c r="C823" s="2"/>
      <c r="D823" s="2"/>
      <c r="E823" s="2"/>
      <c r="F823" s="2"/>
    </row>
    <row r="824" ht="12.75" customHeight="1">
      <c r="A824" s="2"/>
      <c r="B824" s="2"/>
      <c r="C824" s="2"/>
      <c r="D824" s="2"/>
      <c r="E824" s="2"/>
      <c r="F824" s="2"/>
    </row>
    <row r="825" ht="12.75" customHeight="1">
      <c r="A825" s="2"/>
      <c r="B825" s="2"/>
      <c r="C825" s="2"/>
      <c r="D825" s="2"/>
      <c r="E825" s="2"/>
      <c r="F825" s="2"/>
    </row>
    <row r="826" ht="12.75" customHeight="1">
      <c r="A826" s="2"/>
      <c r="B826" s="2"/>
      <c r="C826" s="2"/>
      <c r="D826" s="2"/>
      <c r="E826" s="2"/>
      <c r="F826" s="2"/>
    </row>
    <row r="827" ht="12.75" customHeight="1">
      <c r="A827" s="2"/>
      <c r="B827" s="2"/>
      <c r="C827" s="2"/>
      <c r="D827" s="2"/>
      <c r="E827" s="2"/>
      <c r="F827" s="2"/>
    </row>
    <row r="828" ht="12.75" customHeight="1">
      <c r="A828" s="2"/>
      <c r="B828" s="2"/>
      <c r="C828" s="2"/>
      <c r="D828" s="2"/>
      <c r="E828" s="2"/>
      <c r="F828" s="2"/>
    </row>
    <row r="829" ht="12.75" customHeight="1">
      <c r="A829" s="2"/>
      <c r="B829" s="2"/>
      <c r="C829" s="2"/>
      <c r="D829" s="2"/>
      <c r="E829" s="2"/>
      <c r="F829" s="2"/>
    </row>
    <row r="830" ht="12.75" customHeight="1">
      <c r="A830" s="2"/>
      <c r="B830" s="2"/>
      <c r="C830" s="2"/>
      <c r="D830" s="2"/>
      <c r="E830" s="2"/>
      <c r="F830" s="2"/>
    </row>
    <row r="831" ht="12.75" customHeight="1">
      <c r="A831" s="2"/>
      <c r="B831" s="2"/>
      <c r="C831" s="2"/>
      <c r="D831" s="2"/>
      <c r="E831" s="2"/>
      <c r="F831" s="2"/>
    </row>
    <row r="832" ht="12.75" customHeight="1">
      <c r="A832" s="2"/>
      <c r="B832" s="2"/>
      <c r="C832" s="2"/>
      <c r="D832" s="2"/>
      <c r="E832" s="2"/>
      <c r="F832" s="2"/>
    </row>
    <row r="833" ht="12.75" customHeight="1">
      <c r="A833" s="2"/>
      <c r="B833" s="2"/>
      <c r="C833" s="2"/>
      <c r="D833" s="2"/>
      <c r="E833" s="2"/>
      <c r="F833" s="2"/>
    </row>
    <row r="834" ht="12.75" customHeight="1">
      <c r="A834" s="2"/>
      <c r="B834" s="2"/>
      <c r="C834" s="2"/>
      <c r="D834" s="2"/>
      <c r="E834" s="2"/>
      <c r="F834" s="2"/>
    </row>
    <row r="835" ht="12.75" customHeight="1">
      <c r="A835" s="2"/>
      <c r="B835" s="2"/>
      <c r="C835" s="2"/>
      <c r="D835" s="2"/>
      <c r="E835" s="2"/>
      <c r="F835" s="2"/>
    </row>
    <row r="836" ht="12.75" customHeight="1">
      <c r="A836" s="2"/>
      <c r="B836" s="2"/>
      <c r="C836" s="2"/>
      <c r="D836" s="2"/>
      <c r="E836" s="2"/>
      <c r="F836" s="2"/>
    </row>
    <row r="837" ht="12.75" customHeight="1">
      <c r="A837" s="2"/>
      <c r="B837" s="2"/>
      <c r="C837" s="2"/>
      <c r="D837" s="2"/>
      <c r="E837" s="2"/>
      <c r="F837" s="2"/>
    </row>
    <row r="838" ht="12.75" customHeight="1">
      <c r="A838" s="2"/>
      <c r="B838" s="2"/>
      <c r="C838" s="2"/>
      <c r="D838" s="2"/>
      <c r="E838" s="2"/>
      <c r="F838" s="2"/>
    </row>
    <row r="839" ht="12.75" customHeight="1">
      <c r="A839" s="2"/>
      <c r="B839" s="2"/>
      <c r="C839" s="2"/>
      <c r="D839" s="2"/>
      <c r="E839" s="2"/>
      <c r="F839" s="2"/>
    </row>
    <row r="840" ht="12.75" customHeight="1">
      <c r="A840" s="2"/>
      <c r="B840" s="2"/>
      <c r="C840" s="2"/>
      <c r="D840" s="2"/>
      <c r="E840" s="2"/>
      <c r="F840" s="2"/>
    </row>
    <row r="841" ht="12.75" customHeight="1">
      <c r="A841" s="2"/>
      <c r="B841" s="2"/>
      <c r="C841" s="2"/>
      <c r="D841" s="2"/>
      <c r="E841" s="2"/>
      <c r="F841" s="2"/>
    </row>
    <row r="842" ht="12.75" customHeight="1">
      <c r="A842" s="2"/>
      <c r="B842" s="2"/>
      <c r="C842" s="2"/>
      <c r="D842" s="2"/>
      <c r="E842" s="2"/>
      <c r="F842" s="2"/>
    </row>
    <row r="843" ht="12.75" customHeight="1">
      <c r="A843" s="2"/>
      <c r="B843" s="2"/>
      <c r="C843" s="2"/>
      <c r="D843" s="2"/>
      <c r="E843" s="2"/>
      <c r="F843" s="2"/>
    </row>
    <row r="844" ht="12.75" customHeight="1">
      <c r="A844" s="2"/>
      <c r="B844" s="2"/>
      <c r="C844" s="2"/>
      <c r="D844" s="2"/>
      <c r="E844" s="2"/>
      <c r="F844" s="2"/>
    </row>
    <row r="845" ht="12.75" customHeight="1">
      <c r="A845" s="2"/>
      <c r="B845" s="2"/>
      <c r="C845" s="2"/>
      <c r="D845" s="2"/>
      <c r="E845" s="2"/>
      <c r="F845" s="2"/>
    </row>
    <row r="846" ht="12.75" customHeight="1">
      <c r="A846" s="2"/>
      <c r="B846" s="2"/>
      <c r="C846" s="2"/>
      <c r="D846" s="2"/>
      <c r="E846" s="2"/>
      <c r="F846" s="2"/>
    </row>
    <row r="847" ht="12.75" customHeight="1">
      <c r="A847" s="2"/>
      <c r="B847" s="2"/>
      <c r="C847" s="2"/>
      <c r="D847" s="2"/>
      <c r="E847" s="2"/>
      <c r="F847" s="2"/>
    </row>
    <row r="848" ht="12.75" customHeight="1">
      <c r="A848" s="2"/>
      <c r="B848" s="2"/>
      <c r="C848" s="2"/>
      <c r="D848" s="2"/>
      <c r="E848" s="2"/>
      <c r="F848" s="2"/>
    </row>
    <row r="849" ht="12.75" customHeight="1">
      <c r="A849" s="2"/>
      <c r="B849" s="2"/>
      <c r="C849" s="2"/>
      <c r="D849" s="2"/>
      <c r="E849" s="2"/>
      <c r="F849" s="2"/>
    </row>
    <row r="850" ht="12.75" customHeight="1">
      <c r="A850" s="2"/>
      <c r="B850" s="2"/>
      <c r="C850" s="2"/>
      <c r="D850" s="2"/>
      <c r="E850" s="2"/>
      <c r="F850" s="2"/>
    </row>
    <row r="851" ht="12.75" customHeight="1">
      <c r="A851" s="2"/>
      <c r="B851" s="2"/>
      <c r="C851" s="2"/>
      <c r="D851" s="2"/>
      <c r="E851" s="2"/>
      <c r="F851" s="2"/>
    </row>
    <row r="852" ht="12.75" customHeight="1">
      <c r="A852" s="2"/>
      <c r="B852" s="2"/>
      <c r="C852" s="2"/>
      <c r="D852" s="2"/>
      <c r="E852" s="2"/>
      <c r="F852" s="2"/>
    </row>
    <row r="853" ht="12.75" customHeight="1">
      <c r="A853" s="2"/>
      <c r="B853" s="2"/>
      <c r="C853" s="2"/>
      <c r="D853" s="2"/>
      <c r="E853" s="2"/>
      <c r="F853" s="2"/>
    </row>
    <row r="854" ht="12.75" customHeight="1">
      <c r="A854" s="2"/>
      <c r="B854" s="2"/>
      <c r="C854" s="2"/>
      <c r="D854" s="2"/>
      <c r="E854" s="2"/>
      <c r="F854" s="2"/>
    </row>
    <row r="855" ht="12.75" customHeight="1">
      <c r="A855" s="2"/>
      <c r="B855" s="2"/>
      <c r="C855" s="2"/>
      <c r="D855" s="2"/>
      <c r="E855" s="2"/>
      <c r="F855" s="2"/>
    </row>
    <row r="856" ht="12.75" customHeight="1">
      <c r="A856" s="2"/>
      <c r="B856" s="2"/>
      <c r="C856" s="2"/>
      <c r="D856" s="2"/>
      <c r="E856" s="2"/>
      <c r="F856" s="2"/>
    </row>
    <row r="857" ht="12.75" customHeight="1">
      <c r="A857" s="2"/>
      <c r="B857" s="2"/>
      <c r="C857" s="2"/>
      <c r="D857" s="2"/>
      <c r="E857" s="2"/>
      <c r="F857" s="2"/>
    </row>
    <row r="858" ht="12.75" customHeight="1">
      <c r="A858" s="2"/>
      <c r="B858" s="2"/>
      <c r="C858" s="2"/>
      <c r="D858" s="2"/>
      <c r="E858" s="2"/>
      <c r="F858" s="2"/>
    </row>
    <row r="859" ht="12.75" customHeight="1">
      <c r="A859" s="2"/>
      <c r="B859" s="2"/>
      <c r="C859" s="2"/>
      <c r="D859" s="2"/>
      <c r="E859" s="2"/>
      <c r="F859" s="2"/>
    </row>
    <row r="860" ht="12.75" customHeight="1">
      <c r="A860" s="2"/>
      <c r="B860" s="2"/>
      <c r="C860" s="2"/>
      <c r="D860" s="2"/>
      <c r="E860" s="2"/>
      <c r="F860" s="2"/>
    </row>
    <row r="861" ht="12.75" customHeight="1">
      <c r="A861" s="2"/>
      <c r="B861" s="2"/>
      <c r="C861" s="2"/>
      <c r="D861" s="2"/>
      <c r="E861" s="2"/>
      <c r="F861" s="2"/>
    </row>
    <row r="862" ht="12.75" customHeight="1">
      <c r="A862" s="2"/>
      <c r="B862" s="2"/>
      <c r="C862" s="2"/>
      <c r="D862" s="2"/>
      <c r="E862" s="2"/>
      <c r="F862" s="2"/>
    </row>
    <row r="863" ht="12.75" customHeight="1">
      <c r="A863" s="2"/>
      <c r="B863" s="2"/>
      <c r="C863" s="2"/>
      <c r="D863" s="2"/>
      <c r="E863" s="2"/>
      <c r="F863" s="2"/>
    </row>
    <row r="864" ht="12.75" customHeight="1">
      <c r="A864" s="2"/>
      <c r="B864" s="2"/>
      <c r="C864" s="2"/>
      <c r="D864" s="2"/>
      <c r="E864" s="2"/>
      <c r="F864" s="2"/>
    </row>
    <row r="865" ht="12.75" customHeight="1">
      <c r="A865" s="2"/>
      <c r="B865" s="2"/>
      <c r="C865" s="2"/>
      <c r="D865" s="2"/>
      <c r="E865" s="2"/>
      <c r="F865" s="2"/>
    </row>
    <row r="866" ht="12.75" customHeight="1">
      <c r="A866" s="2"/>
      <c r="B866" s="2"/>
      <c r="C866" s="2"/>
      <c r="D866" s="2"/>
      <c r="E866" s="2"/>
      <c r="F866" s="2"/>
    </row>
    <row r="867" ht="12.75" customHeight="1">
      <c r="A867" s="2"/>
      <c r="B867" s="2"/>
      <c r="C867" s="2"/>
      <c r="D867" s="2"/>
      <c r="E867" s="2"/>
      <c r="F867" s="2"/>
    </row>
    <row r="868" ht="12.75" customHeight="1">
      <c r="A868" s="2"/>
      <c r="B868" s="2"/>
      <c r="C868" s="2"/>
      <c r="D868" s="2"/>
      <c r="E868" s="2"/>
      <c r="F868" s="2"/>
    </row>
    <row r="869" ht="12.75" customHeight="1">
      <c r="A869" s="2"/>
      <c r="B869" s="2"/>
      <c r="C869" s="2"/>
      <c r="D869" s="2"/>
      <c r="E869" s="2"/>
      <c r="F869" s="2"/>
    </row>
    <row r="870" ht="12.75" customHeight="1">
      <c r="A870" s="2"/>
      <c r="B870" s="2"/>
      <c r="C870" s="2"/>
      <c r="D870" s="2"/>
      <c r="E870" s="2"/>
      <c r="F870" s="2"/>
    </row>
    <row r="871" ht="12.75" customHeight="1">
      <c r="A871" s="2"/>
      <c r="B871" s="2"/>
      <c r="C871" s="2"/>
      <c r="D871" s="2"/>
      <c r="E871" s="2"/>
      <c r="F871" s="2"/>
    </row>
    <row r="872" ht="12.75" customHeight="1">
      <c r="A872" s="2"/>
      <c r="B872" s="2"/>
      <c r="C872" s="2"/>
      <c r="D872" s="2"/>
      <c r="E872" s="2"/>
      <c r="F872" s="2"/>
    </row>
    <row r="873" ht="12.75" customHeight="1">
      <c r="A873" s="2"/>
      <c r="B873" s="2"/>
      <c r="C873" s="2"/>
      <c r="D873" s="2"/>
      <c r="E873" s="2"/>
      <c r="F873" s="2"/>
    </row>
    <row r="874" ht="12.75" customHeight="1">
      <c r="A874" s="2"/>
      <c r="B874" s="2"/>
      <c r="C874" s="2"/>
      <c r="D874" s="2"/>
      <c r="E874" s="2"/>
      <c r="F874" s="2"/>
    </row>
    <row r="875" ht="12.75" customHeight="1">
      <c r="A875" s="2"/>
      <c r="B875" s="2"/>
      <c r="C875" s="2"/>
      <c r="D875" s="2"/>
      <c r="E875" s="2"/>
      <c r="F875" s="2"/>
    </row>
    <row r="876" ht="12.75" customHeight="1">
      <c r="A876" s="2"/>
      <c r="B876" s="2"/>
      <c r="C876" s="2"/>
      <c r="D876" s="2"/>
      <c r="E876" s="2"/>
      <c r="F876" s="2"/>
    </row>
    <row r="877" ht="12.75" customHeight="1">
      <c r="A877" s="2"/>
      <c r="B877" s="2"/>
      <c r="C877" s="2"/>
      <c r="D877" s="2"/>
      <c r="E877" s="2"/>
      <c r="F877" s="2"/>
    </row>
    <row r="878" ht="12.75" customHeight="1">
      <c r="A878" s="2"/>
      <c r="B878" s="2"/>
      <c r="C878" s="2"/>
      <c r="D878" s="2"/>
      <c r="E878" s="2"/>
      <c r="F878" s="2"/>
    </row>
    <row r="879" ht="12.75" customHeight="1">
      <c r="A879" s="2"/>
      <c r="B879" s="2"/>
      <c r="C879" s="2"/>
      <c r="D879" s="2"/>
      <c r="E879" s="2"/>
      <c r="F879" s="2"/>
    </row>
    <row r="880" ht="12.75" customHeight="1">
      <c r="A880" s="2"/>
      <c r="B880" s="2"/>
      <c r="C880" s="2"/>
      <c r="D880" s="2"/>
      <c r="E880" s="2"/>
      <c r="F880" s="2"/>
    </row>
    <row r="881" ht="12.75" customHeight="1">
      <c r="A881" s="2"/>
      <c r="B881" s="2"/>
      <c r="C881" s="2"/>
      <c r="D881" s="2"/>
      <c r="E881" s="2"/>
      <c r="F881" s="2"/>
    </row>
    <row r="882" ht="12.75" customHeight="1">
      <c r="A882" s="2"/>
      <c r="B882" s="2"/>
      <c r="C882" s="2"/>
      <c r="D882" s="2"/>
      <c r="E882" s="2"/>
      <c r="F882" s="2"/>
    </row>
    <row r="883" ht="12.75" customHeight="1">
      <c r="A883" s="2"/>
      <c r="B883" s="2"/>
      <c r="C883" s="2"/>
      <c r="D883" s="2"/>
      <c r="E883" s="2"/>
      <c r="F883" s="2"/>
    </row>
    <row r="884" ht="12.75" customHeight="1">
      <c r="A884" s="2"/>
      <c r="B884" s="2"/>
      <c r="C884" s="2"/>
      <c r="D884" s="2"/>
      <c r="E884" s="2"/>
      <c r="F884" s="2"/>
    </row>
    <row r="885" ht="12.75" customHeight="1">
      <c r="A885" s="2"/>
      <c r="B885" s="2"/>
      <c r="C885" s="2"/>
      <c r="D885" s="2"/>
      <c r="E885" s="2"/>
      <c r="F885" s="2"/>
    </row>
    <row r="886" ht="12.75" customHeight="1">
      <c r="A886" s="2"/>
      <c r="B886" s="2"/>
      <c r="C886" s="2"/>
      <c r="D886" s="2"/>
      <c r="E886" s="2"/>
      <c r="F886" s="2"/>
    </row>
    <row r="887" ht="12.75" customHeight="1">
      <c r="A887" s="2"/>
      <c r="B887" s="2"/>
      <c r="C887" s="2"/>
      <c r="D887" s="2"/>
      <c r="E887" s="2"/>
      <c r="F887" s="2"/>
    </row>
    <row r="888" ht="12.75" customHeight="1">
      <c r="A888" s="2"/>
      <c r="B888" s="2"/>
      <c r="C888" s="2"/>
      <c r="D888" s="2"/>
      <c r="E888" s="2"/>
      <c r="F888" s="2"/>
    </row>
    <row r="889" ht="12.75" customHeight="1">
      <c r="A889" s="2"/>
      <c r="B889" s="2"/>
      <c r="C889" s="2"/>
      <c r="D889" s="2"/>
      <c r="E889" s="2"/>
      <c r="F889" s="2"/>
    </row>
    <row r="890" ht="12.75" customHeight="1">
      <c r="A890" s="2"/>
      <c r="B890" s="2"/>
      <c r="C890" s="2"/>
      <c r="D890" s="2"/>
      <c r="E890" s="2"/>
      <c r="F890" s="2"/>
    </row>
    <row r="891" ht="12.75" customHeight="1">
      <c r="A891" s="2"/>
      <c r="B891" s="2"/>
      <c r="C891" s="2"/>
      <c r="D891" s="2"/>
      <c r="E891" s="2"/>
      <c r="F891" s="2"/>
    </row>
    <row r="892" ht="12.75" customHeight="1">
      <c r="A892" s="2"/>
      <c r="B892" s="2"/>
      <c r="C892" s="2"/>
      <c r="D892" s="2"/>
      <c r="E892" s="2"/>
      <c r="F892" s="2"/>
    </row>
    <row r="893" ht="12.75" customHeight="1">
      <c r="A893" s="2"/>
      <c r="B893" s="2"/>
      <c r="C893" s="2"/>
      <c r="D893" s="2"/>
      <c r="E893" s="2"/>
      <c r="F893" s="2"/>
    </row>
    <row r="894" ht="12.75" customHeight="1">
      <c r="A894" s="2"/>
      <c r="B894" s="2"/>
      <c r="C894" s="2"/>
      <c r="D894" s="2"/>
      <c r="E894" s="2"/>
      <c r="F894" s="2"/>
    </row>
    <row r="895" ht="12.75" customHeight="1">
      <c r="A895" s="2"/>
      <c r="B895" s="2"/>
      <c r="C895" s="2"/>
      <c r="D895" s="2"/>
      <c r="E895" s="2"/>
      <c r="F895" s="2"/>
    </row>
    <row r="896" ht="12.75" customHeight="1">
      <c r="A896" s="2"/>
      <c r="B896" s="2"/>
      <c r="C896" s="2"/>
      <c r="D896" s="2"/>
      <c r="E896" s="2"/>
      <c r="F896" s="2"/>
    </row>
    <row r="897" ht="12.75" customHeight="1">
      <c r="A897" s="2"/>
      <c r="B897" s="2"/>
      <c r="C897" s="2"/>
      <c r="D897" s="2"/>
      <c r="E897" s="2"/>
      <c r="F897" s="2"/>
    </row>
    <row r="898" ht="12.75" customHeight="1">
      <c r="A898" s="2"/>
      <c r="B898" s="2"/>
      <c r="C898" s="2"/>
      <c r="D898" s="2"/>
      <c r="E898" s="2"/>
      <c r="F898" s="2"/>
    </row>
    <row r="899" ht="12.75" customHeight="1">
      <c r="A899" s="2"/>
      <c r="B899" s="2"/>
      <c r="C899" s="2"/>
      <c r="D899" s="2"/>
      <c r="E899" s="2"/>
      <c r="F899" s="2"/>
    </row>
    <row r="900" ht="12.75" customHeight="1">
      <c r="A900" s="2"/>
      <c r="B900" s="2"/>
      <c r="C900" s="2"/>
      <c r="D900" s="2"/>
      <c r="E900" s="2"/>
      <c r="F900" s="2"/>
    </row>
    <row r="901" ht="12.75" customHeight="1">
      <c r="A901" s="2"/>
      <c r="B901" s="2"/>
      <c r="C901" s="2"/>
      <c r="D901" s="2"/>
      <c r="E901" s="2"/>
      <c r="F901" s="2"/>
    </row>
    <row r="902" ht="12.75" customHeight="1">
      <c r="A902" s="2"/>
      <c r="B902" s="2"/>
      <c r="C902" s="2"/>
      <c r="D902" s="2"/>
      <c r="E902" s="2"/>
      <c r="F902" s="2"/>
    </row>
    <row r="903" ht="12.75" customHeight="1">
      <c r="A903" s="2"/>
      <c r="B903" s="2"/>
      <c r="C903" s="2"/>
      <c r="D903" s="2"/>
      <c r="E903" s="2"/>
      <c r="F903" s="2"/>
    </row>
    <row r="904" ht="12.75" customHeight="1">
      <c r="A904" s="2"/>
      <c r="B904" s="2"/>
      <c r="C904" s="2"/>
      <c r="D904" s="2"/>
      <c r="E904" s="2"/>
      <c r="F904" s="2"/>
    </row>
    <row r="905" ht="12.75" customHeight="1">
      <c r="A905" s="2"/>
      <c r="B905" s="2"/>
      <c r="C905" s="2"/>
      <c r="D905" s="2"/>
      <c r="E905" s="2"/>
      <c r="F905" s="2"/>
    </row>
    <row r="906" ht="12.75" customHeight="1">
      <c r="A906" s="2"/>
      <c r="B906" s="2"/>
      <c r="C906" s="2"/>
      <c r="D906" s="2"/>
      <c r="E906" s="2"/>
      <c r="F906" s="2"/>
    </row>
    <row r="907" ht="12.75" customHeight="1">
      <c r="A907" s="2"/>
      <c r="B907" s="2"/>
      <c r="C907" s="2"/>
      <c r="D907" s="2"/>
      <c r="E907" s="2"/>
      <c r="F907" s="2"/>
    </row>
    <row r="908" ht="12.75" customHeight="1">
      <c r="A908" s="2"/>
      <c r="B908" s="2"/>
      <c r="C908" s="2"/>
      <c r="D908" s="2"/>
      <c r="E908" s="2"/>
      <c r="F908" s="2"/>
    </row>
    <row r="909" ht="12.75" customHeight="1">
      <c r="A909" s="2"/>
      <c r="B909" s="2"/>
      <c r="C909" s="2"/>
      <c r="D909" s="2"/>
      <c r="E909" s="2"/>
      <c r="F909" s="2"/>
    </row>
    <row r="910" ht="12.75" customHeight="1">
      <c r="A910" s="2"/>
      <c r="B910" s="2"/>
      <c r="C910" s="2"/>
      <c r="D910" s="2"/>
      <c r="E910" s="2"/>
      <c r="F910" s="2"/>
    </row>
    <row r="911" ht="12.75" customHeight="1">
      <c r="A911" s="2"/>
      <c r="B911" s="2"/>
      <c r="C911" s="2"/>
      <c r="D911" s="2"/>
      <c r="E911" s="2"/>
      <c r="F911" s="2"/>
    </row>
    <row r="912" ht="12.75" customHeight="1">
      <c r="A912" s="2"/>
      <c r="B912" s="2"/>
      <c r="C912" s="2"/>
      <c r="D912" s="2"/>
      <c r="E912" s="2"/>
      <c r="F912" s="2"/>
    </row>
    <row r="913" ht="12.75" customHeight="1">
      <c r="A913" s="2"/>
      <c r="B913" s="2"/>
      <c r="C913" s="2"/>
      <c r="D913" s="2"/>
      <c r="E913" s="2"/>
      <c r="F913" s="2"/>
    </row>
    <row r="914" ht="12.75" customHeight="1">
      <c r="A914" s="2"/>
      <c r="B914" s="2"/>
      <c r="C914" s="2"/>
      <c r="D914" s="2"/>
      <c r="E914" s="2"/>
      <c r="F914" s="2"/>
    </row>
    <row r="915" ht="12.75" customHeight="1">
      <c r="A915" s="2"/>
      <c r="B915" s="2"/>
      <c r="C915" s="2"/>
      <c r="D915" s="2"/>
      <c r="E915" s="2"/>
      <c r="F915" s="2"/>
    </row>
    <row r="916" ht="12.75" customHeight="1">
      <c r="A916" s="2"/>
      <c r="B916" s="2"/>
      <c r="C916" s="2"/>
      <c r="D916" s="2"/>
      <c r="E916" s="2"/>
      <c r="F916" s="2"/>
    </row>
    <row r="917" ht="12.75" customHeight="1">
      <c r="A917" s="2"/>
      <c r="B917" s="2"/>
      <c r="C917" s="2"/>
      <c r="D917" s="2"/>
      <c r="E917" s="2"/>
      <c r="F917" s="2"/>
    </row>
    <row r="918" ht="12.75" customHeight="1">
      <c r="A918" s="2"/>
      <c r="B918" s="2"/>
      <c r="C918" s="2"/>
      <c r="D918" s="2"/>
      <c r="E918" s="2"/>
      <c r="F918" s="2"/>
    </row>
    <row r="919" ht="12.75" customHeight="1">
      <c r="A919" s="2"/>
      <c r="B919" s="2"/>
      <c r="C919" s="2"/>
      <c r="D919" s="2"/>
      <c r="E919" s="2"/>
      <c r="F919" s="2"/>
    </row>
    <row r="920" ht="12.75" customHeight="1">
      <c r="A920" s="2"/>
      <c r="B920" s="2"/>
      <c r="C920" s="2"/>
      <c r="D920" s="2"/>
      <c r="E920" s="2"/>
      <c r="F920" s="2"/>
    </row>
    <row r="921" ht="12.75" customHeight="1">
      <c r="A921" s="2"/>
      <c r="B921" s="2"/>
      <c r="C921" s="2"/>
      <c r="D921" s="2"/>
      <c r="E921" s="2"/>
      <c r="F921" s="2"/>
    </row>
    <row r="922" ht="12.75" customHeight="1">
      <c r="A922" s="2"/>
      <c r="B922" s="2"/>
      <c r="C922" s="2"/>
      <c r="D922" s="2"/>
      <c r="E922" s="2"/>
      <c r="F922" s="2"/>
    </row>
    <row r="923" ht="12.75" customHeight="1">
      <c r="A923" s="2"/>
      <c r="B923" s="2"/>
      <c r="C923" s="2"/>
      <c r="D923" s="2"/>
      <c r="E923" s="2"/>
      <c r="F923" s="2"/>
    </row>
    <row r="924" ht="12.75" customHeight="1">
      <c r="A924" s="2"/>
      <c r="B924" s="2"/>
      <c r="C924" s="2"/>
      <c r="D924" s="2"/>
      <c r="E924" s="2"/>
      <c r="F924" s="2"/>
    </row>
    <row r="925" ht="12.75" customHeight="1">
      <c r="A925" s="2"/>
      <c r="B925" s="2"/>
      <c r="C925" s="2"/>
      <c r="D925" s="2"/>
      <c r="E925" s="2"/>
      <c r="F925" s="2"/>
    </row>
    <row r="926" ht="12.75" customHeight="1">
      <c r="A926" s="2"/>
      <c r="B926" s="2"/>
      <c r="C926" s="2"/>
      <c r="D926" s="2"/>
      <c r="E926" s="2"/>
      <c r="F926" s="2"/>
    </row>
    <row r="927" ht="12.75" customHeight="1">
      <c r="A927" s="2"/>
      <c r="B927" s="2"/>
      <c r="C927" s="2"/>
      <c r="D927" s="2"/>
      <c r="E927" s="2"/>
      <c r="F927" s="2"/>
    </row>
    <row r="928" ht="12.75" customHeight="1">
      <c r="A928" s="2"/>
      <c r="B928" s="2"/>
      <c r="C928" s="2"/>
      <c r="D928" s="2"/>
      <c r="E928" s="2"/>
      <c r="F928" s="2"/>
    </row>
    <row r="929" ht="12.75" customHeight="1">
      <c r="A929" s="2"/>
      <c r="B929" s="2"/>
      <c r="C929" s="2"/>
      <c r="D929" s="2"/>
      <c r="E929" s="2"/>
      <c r="F929" s="2"/>
    </row>
    <row r="930" ht="12.75" customHeight="1">
      <c r="A930" s="2"/>
      <c r="B930" s="2"/>
      <c r="C930" s="2"/>
      <c r="D930" s="2"/>
      <c r="E930" s="2"/>
      <c r="F930" s="2"/>
    </row>
    <row r="931" ht="12.75" customHeight="1">
      <c r="A931" s="2"/>
      <c r="B931" s="2"/>
      <c r="C931" s="2"/>
      <c r="D931" s="2"/>
      <c r="E931" s="2"/>
      <c r="F931" s="2"/>
    </row>
    <row r="932" ht="12.75" customHeight="1">
      <c r="A932" s="2"/>
      <c r="B932" s="2"/>
      <c r="C932" s="2"/>
      <c r="D932" s="2"/>
      <c r="E932" s="2"/>
      <c r="F932" s="2"/>
    </row>
    <row r="933" ht="12.75" customHeight="1">
      <c r="A933" s="2"/>
      <c r="B933" s="2"/>
      <c r="C933" s="2"/>
      <c r="D933" s="2"/>
      <c r="E933" s="2"/>
      <c r="F933" s="2"/>
    </row>
    <row r="934" ht="12.75" customHeight="1">
      <c r="A934" s="2"/>
      <c r="B934" s="2"/>
      <c r="C934" s="2"/>
      <c r="D934" s="2"/>
      <c r="E934" s="2"/>
      <c r="F934" s="2"/>
    </row>
    <row r="935" ht="12.75" customHeight="1">
      <c r="A935" s="2"/>
      <c r="B935" s="2"/>
      <c r="C935" s="2"/>
      <c r="D935" s="2"/>
      <c r="E935" s="2"/>
      <c r="F935" s="2"/>
    </row>
    <row r="936" ht="12.75" customHeight="1">
      <c r="A936" s="2"/>
      <c r="B936" s="2"/>
      <c r="C936" s="2"/>
      <c r="D936" s="2"/>
      <c r="E936" s="2"/>
      <c r="F936" s="2"/>
    </row>
    <row r="937" ht="12.75" customHeight="1">
      <c r="A937" s="2"/>
      <c r="B937" s="2"/>
      <c r="C937" s="2"/>
      <c r="D937" s="2"/>
      <c r="E937" s="2"/>
      <c r="F937" s="2"/>
    </row>
    <row r="938" ht="12.75" customHeight="1">
      <c r="A938" s="2"/>
      <c r="B938" s="2"/>
      <c r="C938" s="2"/>
      <c r="D938" s="2"/>
      <c r="E938" s="2"/>
      <c r="F938" s="2"/>
    </row>
    <row r="939" ht="12.75" customHeight="1">
      <c r="A939" s="2"/>
      <c r="B939" s="2"/>
      <c r="C939" s="2"/>
      <c r="D939" s="2"/>
      <c r="E939" s="2"/>
      <c r="F939" s="2"/>
    </row>
    <row r="940" ht="12.75" customHeight="1">
      <c r="A940" s="2"/>
      <c r="B940" s="2"/>
      <c r="C940" s="2"/>
      <c r="D940" s="2"/>
      <c r="E940" s="2"/>
      <c r="F940" s="2"/>
    </row>
    <row r="941" ht="12.75" customHeight="1">
      <c r="A941" s="2"/>
      <c r="B941" s="2"/>
      <c r="C941" s="2"/>
      <c r="D941" s="2"/>
      <c r="E941" s="2"/>
      <c r="F941" s="2"/>
    </row>
    <row r="942" ht="12.75" customHeight="1">
      <c r="A942" s="2"/>
      <c r="B942" s="2"/>
      <c r="C942" s="2"/>
      <c r="D942" s="2"/>
      <c r="E942" s="2"/>
      <c r="F942" s="2"/>
    </row>
    <row r="943" ht="12.75" customHeight="1">
      <c r="A943" s="2"/>
      <c r="B943" s="2"/>
      <c r="C943" s="2"/>
      <c r="D943" s="2"/>
      <c r="E943" s="2"/>
      <c r="F943" s="2"/>
    </row>
    <row r="944" ht="12.75" customHeight="1">
      <c r="A944" s="2"/>
      <c r="B944" s="2"/>
      <c r="C944" s="2"/>
      <c r="D944" s="2"/>
      <c r="E944" s="2"/>
      <c r="F944" s="2"/>
    </row>
    <row r="945" ht="12.75" customHeight="1">
      <c r="A945" s="2"/>
      <c r="B945" s="2"/>
      <c r="C945" s="2"/>
      <c r="D945" s="2"/>
      <c r="E945" s="2"/>
      <c r="F945" s="2"/>
    </row>
    <row r="946" ht="12.75" customHeight="1">
      <c r="A946" s="2"/>
      <c r="B946" s="2"/>
      <c r="C946" s="2"/>
      <c r="D946" s="2"/>
      <c r="E946" s="2"/>
      <c r="F946" s="2"/>
    </row>
    <row r="947" ht="12.75" customHeight="1">
      <c r="A947" s="2"/>
      <c r="B947" s="2"/>
      <c r="C947" s="2"/>
      <c r="D947" s="2"/>
      <c r="E947" s="2"/>
      <c r="F947" s="2"/>
    </row>
    <row r="948" ht="12.75" customHeight="1">
      <c r="A948" s="2"/>
      <c r="B948" s="2"/>
      <c r="C948" s="2"/>
      <c r="D948" s="2"/>
      <c r="E948" s="2"/>
      <c r="F948" s="2"/>
    </row>
    <row r="949" ht="12.75" customHeight="1">
      <c r="A949" s="2"/>
      <c r="B949" s="2"/>
      <c r="C949" s="2"/>
      <c r="D949" s="2"/>
      <c r="E949" s="2"/>
      <c r="F949" s="2"/>
    </row>
    <row r="950" ht="12.75" customHeight="1">
      <c r="A950" s="2"/>
      <c r="B950" s="2"/>
      <c r="C950" s="2"/>
      <c r="D950" s="2"/>
      <c r="E950" s="2"/>
      <c r="F950" s="2"/>
    </row>
    <row r="951" ht="12.75" customHeight="1">
      <c r="A951" s="2"/>
      <c r="B951" s="2"/>
      <c r="C951" s="2"/>
      <c r="D951" s="2"/>
      <c r="E951" s="2"/>
      <c r="F951" s="2"/>
    </row>
    <row r="952" ht="12.75" customHeight="1">
      <c r="A952" s="2"/>
      <c r="B952" s="2"/>
      <c r="C952" s="2"/>
      <c r="D952" s="2"/>
      <c r="E952" s="2"/>
      <c r="F952" s="2"/>
    </row>
    <row r="953" ht="12.75" customHeight="1">
      <c r="A953" s="2"/>
      <c r="B953" s="2"/>
      <c r="C953" s="2"/>
      <c r="D953" s="2"/>
      <c r="E953" s="2"/>
      <c r="F953" s="2"/>
    </row>
    <row r="954" ht="12.75" customHeight="1">
      <c r="A954" s="2"/>
      <c r="B954" s="2"/>
      <c r="C954" s="2"/>
      <c r="D954" s="2"/>
      <c r="E954" s="2"/>
      <c r="F954" s="2"/>
    </row>
    <row r="955" ht="12.75" customHeight="1">
      <c r="A955" s="2"/>
      <c r="B955" s="2"/>
      <c r="C955" s="2"/>
      <c r="D955" s="2"/>
      <c r="E955" s="2"/>
      <c r="F955" s="2"/>
    </row>
    <row r="956" ht="12.75" customHeight="1">
      <c r="A956" s="2"/>
      <c r="B956" s="2"/>
      <c r="C956" s="2"/>
      <c r="D956" s="2"/>
      <c r="E956" s="2"/>
      <c r="F956" s="2"/>
    </row>
    <row r="957" ht="12.75" customHeight="1">
      <c r="A957" s="2"/>
      <c r="B957" s="2"/>
      <c r="C957" s="2"/>
      <c r="D957" s="2"/>
      <c r="E957" s="2"/>
      <c r="F957" s="2"/>
    </row>
    <row r="958" ht="12.75" customHeight="1">
      <c r="A958" s="2"/>
      <c r="B958" s="2"/>
      <c r="C958" s="2"/>
      <c r="D958" s="2"/>
      <c r="E958" s="2"/>
      <c r="F958" s="2"/>
    </row>
    <row r="959" ht="12.75" customHeight="1">
      <c r="A959" s="2"/>
      <c r="B959" s="2"/>
      <c r="C959" s="2"/>
      <c r="D959" s="2"/>
      <c r="E959" s="2"/>
      <c r="F959" s="2"/>
    </row>
    <row r="960" ht="12.75" customHeight="1">
      <c r="A960" s="2"/>
      <c r="B960" s="2"/>
      <c r="C960" s="2"/>
      <c r="D960" s="2"/>
      <c r="E960" s="2"/>
      <c r="F960" s="2"/>
    </row>
    <row r="961" ht="12.75" customHeight="1">
      <c r="A961" s="2"/>
      <c r="B961" s="2"/>
      <c r="C961" s="2"/>
      <c r="D961" s="2"/>
      <c r="E961" s="2"/>
      <c r="F961" s="2"/>
    </row>
    <row r="962" ht="12.75" customHeight="1">
      <c r="A962" s="2"/>
      <c r="B962" s="2"/>
      <c r="C962" s="2"/>
      <c r="D962" s="2"/>
      <c r="E962" s="2"/>
      <c r="F962" s="2"/>
    </row>
    <row r="963" ht="12.75" customHeight="1">
      <c r="A963" s="2"/>
      <c r="B963" s="2"/>
      <c r="C963" s="2"/>
      <c r="D963" s="2"/>
      <c r="E963" s="2"/>
      <c r="F963" s="2"/>
    </row>
    <row r="964" ht="12.75" customHeight="1">
      <c r="A964" s="2"/>
      <c r="B964" s="2"/>
      <c r="C964" s="2"/>
      <c r="D964" s="2"/>
      <c r="E964" s="2"/>
      <c r="F964" s="2"/>
    </row>
    <row r="965" ht="12.75" customHeight="1">
      <c r="A965" s="2"/>
      <c r="B965" s="2"/>
      <c r="C965" s="2"/>
      <c r="D965" s="2"/>
      <c r="E965" s="2"/>
      <c r="F965" s="2"/>
    </row>
    <row r="966" ht="12.75" customHeight="1">
      <c r="A966" s="2"/>
      <c r="B966" s="2"/>
      <c r="C966" s="2"/>
      <c r="D966" s="2"/>
      <c r="E966" s="2"/>
      <c r="F966" s="2"/>
    </row>
    <row r="967" ht="12.75" customHeight="1">
      <c r="A967" s="2"/>
      <c r="B967" s="2"/>
      <c r="C967" s="2"/>
      <c r="D967" s="2"/>
      <c r="E967" s="2"/>
      <c r="F967" s="2"/>
    </row>
    <row r="968" ht="12.75" customHeight="1">
      <c r="A968" s="2"/>
      <c r="B968" s="2"/>
      <c r="C968" s="2"/>
      <c r="D968" s="2"/>
      <c r="E968" s="2"/>
      <c r="F968" s="2"/>
    </row>
    <row r="969" ht="12.75" customHeight="1">
      <c r="A969" s="2"/>
      <c r="B969" s="2"/>
      <c r="C969" s="2"/>
      <c r="D969" s="2"/>
      <c r="E969" s="2"/>
      <c r="F969" s="2"/>
    </row>
    <row r="970" ht="12.75" customHeight="1">
      <c r="A970" s="2"/>
      <c r="B970" s="2"/>
      <c r="C970" s="2"/>
      <c r="D970" s="2"/>
      <c r="E970" s="2"/>
      <c r="F970" s="2"/>
    </row>
    <row r="971" ht="12.75" customHeight="1">
      <c r="A971" s="2"/>
      <c r="B971" s="2"/>
      <c r="C971" s="2"/>
      <c r="D971" s="2"/>
      <c r="E971" s="2"/>
      <c r="F971" s="2"/>
    </row>
    <row r="972" ht="12.75" customHeight="1">
      <c r="A972" s="2"/>
      <c r="B972" s="2"/>
      <c r="C972" s="2"/>
      <c r="D972" s="2"/>
      <c r="E972" s="2"/>
      <c r="F972" s="2"/>
    </row>
    <row r="973" ht="12.75" customHeight="1">
      <c r="A973" s="2"/>
      <c r="B973" s="2"/>
      <c r="C973" s="2"/>
      <c r="D973" s="2"/>
      <c r="E973" s="2"/>
      <c r="F973" s="2"/>
    </row>
    <row r="974" ht="12.75" customHeight="1">
      <c r="A974" s="2"/>
      <c r="B974" s="2"/>
      <c r="C974" s="2"/>
      <c r="D974" s="2"/>
      <c r="E974" s="2"/>
      <c r="F974" s="2"/>
    </row>
    <row r="975" ht="12.75" customHeight="1">
      <c r="A975" s="2"/>
      <c r="B975" s="2"/>
      <c r="C975" s="2"/>
      <c r="D975" s="2"/>
      <c r="E975" s="2"/>
      <c r="F975" s="2"/>
    </row>
    <row r="976" ht="12.75" customHeight="1">
      <c r="A976" s="2"/>
      <c r="B976" s="2"/>
      <c r="C976" s="2"/>
      <c r="D976" s="2"/>
      <c r="E976" s="2"/>
      <c r="F976" s="2"/>
    </row>
    <row r="977" ht="12.75" customHeight="1">
      <c r="A977" s="2"/>
      <c r="B977" s="2"/>
      <c r="C977" s="2"/>
      <c r="D977" s="2"/>
      <c r="E977" s="2"/>
      <c r="F977" s="2"/>
    </row>
    <row r="978" ht="12.75" customHeight="1">
      <c r="A978" s="2"/>
      <c r="B978" s="2"/>
      <c r="C978" s="2"/>
      <c r="D978" s="2"/>
      <c r="E978" s="2"/>
      <c r="F978" s="2"/>
    </row>
    <row r="979" ht="12.75" customHeight="1">
      <c r="A979" s="2"/>
      <c r="B979" s="2"/>
      <c r="C979" s="2"/>
      <c r="D979" s="2"/>
      <c r="E979" s="2"/>
      <c r="F979" s="2"/>
    </row>
    <row r="980" ht="12.75" customHeight="1">
      <c r="A980" s="2"/>
      <c r="B980" s="2"/>
      <c r="C980" s="2"/>
      <c r="D980" s="2"/>
      <c r="E980" s="2"/>
      <c r="F980" s="2"/>
    </row>
    <row r="981" ht="12.75" customHeight="1">
      <c r="A981" s="2"/>
      <c r="B981" s="2"/>
      <c r="C981" s="2"/>
      <c r="D981" s="2"/>
      <c r="E981" s="2"/>
      <c r="F981" s="2"/>
    </row>
    <row r="982" ht="12.75" customHeight="1">
      <c r="A982" s="2"/>
      <c r="B982" s="2"/>
      <c r="C982" s="2"/>
      <c r="D982" s="2"/>
      <c r="E982" s="2"/>
      <c r="F982" s="2"/>
    </row>
    <row r="983" ht="12.75" customHeight="1">
      <c r="A983" s="2"/>
      <c r="B983" s="2"/>
      <c r="C983" s="2"/>
      <c r="D983" s="2"/>
      <c r="E983" s="2"/>
      <c r="F983" s="2"/>
    </row>
    <row r="984" ht="12.75" customHeight="1">
      <c r="A984" s="2"/>
      <c r="B984" s="2"/>
      <c r="C984" s="2"/>
      <c r="D984" s="2"/>
      <c r="E984" s="2"/>
      <c r="F984" s="2"/>
    </row>
    <row r="985" ht="12.75" customHeight="1">
      <c r="A985" s="2"/>
      <c r="B985" s="2"/>
      <c r="C985" s="2"/>
      <c r="D985" s="2"/>
      <c r="E985" s="2"/>
      <c r="F985" s="2"/>
    </row>
    <row r="986" ht="12.75" customHeight="1">
      <c r="A986" s="2"/>
      <c r="B986" s="2"/>
      <c r="C986" s="2"/>
      <c r="D986" s="2"/>
      <c r="E986" s="2"/>
      <c r="F986" s="2"/>
    </row>
    <row r="987" ht="12.75" customHeight="1">
      <c r="A987" s="2"/>
      <c r="B987" s="2"/>
      <c r="C987" s="2"/>
      <c r="D987" s="2"/>
      <c r="E987" s="2"/>
      <c r="F987" s="2"/>
    </row>
    <row r="988" ht="12.75" customHeight="1">
      <c r="A988" s="2"/>
      <c r="B988" s="2"/>
      <c r="C988" s="2"/>
      <c r="D988" s="2"/>
      <c r="E988" s="2"/>
      <c r="F988" s="2"/>
    </row>
    <row r="989" ht="12.75" customHeight="1">
      <c r="A989" s="2"/>
      <c r="B989" s="2"/>
      <c r="C989" s="2"/>
      <c r="D989" s="2"/>
      <c r="E989" s="2"/>
      <c r="F989" s="2"/>
    </row>
    <row r="990" ht="12.75" customHeight="1">
      <c r="A990" s="2"/>
      <c r="B990" s="2"/>
      <c r="C990" s="2"/>
      <c r="D990" s="2"/>
      <c r="E990" s="2"/>
      <c r="F990" s="2"/>
    </row>
    <row r="991" ht="12.75" customHeight="1">
      <c r="A991" s="2"/>
      <c r="B991" s="2"/>
      <c r="C991" s="2"/>
      <c r="D991" s="2"/>
      <c r="E991" s="2"/>
      <c r="F991" s="2"/>
    </row>
    <row r="992" ht="12.75" customHeight="1">
      <c r="A992" s="2"/>
      <c r="B992" s="2"/>
      <c r="C992" s="2"/>
      <c r="D992" s="2"/>
      <c r="E992" s="2"/>
      <c r="F992" s="2"/>
    </row>
    <row r="993" ht="12.75" customHeight="1">
      <c r="A993" s="2"/>
      <c r="B993" s="2"/>
      <c r="C993" s="2"/>
      <c r="D993" s="2"/>
      <c r="E993" s="2"/>
      <c r="F993" s="2"/>
    </row>
    <row r="994" ht="12.75" customHeight="1">
      <c r="A994" s="2"/>
      <c r="B994" s="2"/>
      <c r="C994" s="2"/>
      <c r="D994" s="2"/>
      <c r="E994" s="2"/>
      <c r="F994" s="2"/>
    </row>
    <row r="995" ht="12.75" customHeight="1">
      <c r="A995" s="2"/>
      <c r="B995" s="2"/>
      <c r="C995" s="2"/>
      <c r="D995" s="2"/>
      <c r="E995" s="2"/>
      <c r="F995" s="2"/>
    </row>
    <row r="996" ht="12.75" customHeight="1">
      <c r="A996" s="2"/>
      <c r="B996" s="2"/>
      <c r="C996" s="2"/>
      <c r="D996" s="2"/>
      <c r="E996" s="2"/>
      <c r="F996" s="2"/>
    </row>
    <row r="997" ht="12.75" customHeight="1">
      <c r="A997" s="2"/>
      <c r="B997" s="2"/>
      <c r="C997" s="2"/>
      <c r="D997" s="2"/>
      <c r="E997" s="2"/>
      <c r="F997" s="2"/>
    </row>
    <row r="998" ht="12.75" customHeight="1">
      <c r="A998" s="2"/>
      <c r="B998" s="2"/>
      <c r="C998" s="2"/>
      <c r="D998" s="2"/>
      <c r="E998" s="2"/>
      <c r="F998" s="2"/>
    </row>
    <row r="999" ht="12.75" customHeight="1">
      <c r="A999" s="2"/>
      <c r="B999" s="2"/>
      <c r="C999" s="2"/>
      <c r="D999" s="2"/>
      <c r="E999" s="2"/>
      <c r="F999" s="2"/>
    </row>
    <row r="1000" ht="12.75" customHeight="1">
      <c r="A1000" s="2"/>
      <c r="B1000" s="2"/>
      <c r="C1000" s="2"/>
      <c r="D1000" s="2"/>
      <c r="E1000" s="2"/>
      <c r="F1000" s="2"/>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28.14"/>
    <col customWidth="1" min="2" max="2" width="29.0"/>
    <col customWidth="1" min="3" max="3" width="23.57"/>
    <col customWidth="1" min="4" max="4" width="19.43"/>
    <col customWidth="1" min="5" max="5" width="98.57"/>
    <col customWidth="1" min="6" max="26" width="8.0"/>
  </cols>
  <sheetData>
    <row r="1" ht="12.75" customHeight="1">
      <c r="A1" s="53" t="s">
        <v>712</v>
      </c>
      <c r="B1" s="53" t="s">
        <v>713</v>
      </c>
      <c r="C1" s="53" t="s">
        <v>714</v>
      </c>
      <c r="D1" s="53" t="s">
        <v>715</v>
      </c>
      <c r="E1" s="53" t="s">
        <v>69</v>
      </c>
    </row>
    <row r="2" ht="12.75" customHeight="1">
      <c r="A2" s="53" t="s">
        <v>716</v>
      </c>
      <c r="B2" s="53" t="s">
        <v>717</v>
      </c>
      <c r="C2" s="54"/>
      <c r="D2" s="53" t="s">
        <v>718</v>
      </c>
      <c r="E2" s="54"/>
    </row>
    <row r="3" ht="12.75" customHeight="1">
      <c r="A3" s="53" t="s">
        <v>719</v>
      </c>
      <c r="B3" s="53" t="s">
        <v>720</v>
      </c>
      <c r="C3" s="54"/>
      <c r="D3" s="53" t="s">
        <v>721</v>
      </c>
      <c r="E3" s="54"/>
    </row>
    <row r="4" ht="12.75" customHeight="1">
      <c r="A4" s="53" t="s">
        <v>722</v>
      </c>
      <c r="B4" s="53" t="s">
        <v>723</v>
      </c>
      <c r="C4" s="54"/>
      <c r="D4" s="53" t="s">
        <v>724</v>
      </c>
      <c r="E4" s="54"/>
    </row>
    <row r="5" ht="12.75" customHeight="1">
      <c r="A5" s="53" t="s">
        <v>725</v>
      </c>
      <c r="B5" s="53" t="s">
        <v>726</v>
      </c>
      <c r="C5" s="54"/>
      <c r="D5" s="53" t="s">
        <v>727</v>
      </c>
      <c r="E5" s="54"/>
    </row>
    <row r="6" ht="12.75" customHeight="1">
      <c r="A6" s="53" t="s">
        <v>728</v>
      </c>
      <c r="B6" s="53" t="s">
        <v>729</v>
      </c>
      <c r="C6" s="54"/>
      <c r="D6" s="53" t="s">
        <v>730</v>
      </c>
      <c r="E6" s="54"/>
    </row>
    <row r="7" ht="12.75" customHeight="1">
      <c r="A7" s="53" t="s">
        <v>731</v>
      </c>
      <c r="B7" s="53" t="s">
        <v>732</v>
      </c>
      <c r="C7" s="54"/>
      <c r="D7" s="53" t="s">
        <v>733</v>
      </c>
      <c r="E7" s="54"/>
    </row>
    <row r="8" ht="12.75" customHeight="1">
      <c r="A8" s="53" t="s">
        <v>734</v>
      </c>
      <c r="B8" s="53" t="s">
        <v>735</v>
      </c>
      <c r="C8" s="54"/>
      <c r="D8" s="53" t="s">
        <v>736</v>
      </c>
      <c r="E8" s="54"/>
    </row>
    <row r="9" ht="12.75" customHeight="1">
      <c r="A9" s="53" t="s">
        <v>737</v>
      </c>
      <c r="B9" s="53" t="s">
        <v>738</v>
      </c>
      <c r="C9" s="54"/>
      <c r="D9" s="53" t="s">
        <v>739</v>
      </c>
      <c r="E9" s="54"/>
    </row>
    <row r="10" ht="12.75" customHeight="1">
      <c r="A10" s="53" t="s">
        <v>740</v>
      </c>
      <c r="B10" s="53" t="s">
        <v>741</v>
      </c>
      <c r="C10" s="54"/>
      <c r="D10" s="53" t="s">
        <v>742</v>
      </c>
      <c r="E10" s="54"/>
    </row>
    <row r="11" ht="12.75" customHeight="1">
      <c r="A11" s="53" t="s">
        <v>743</v>
      </c>
      <c r="B11" s="53" t="s">
        <v>744</v>
      </c>
      <c r="C11" s="54"/>
      <c r="D11" s="53" t="s">
        <v>745</v>
      </c>
      <c r="E11" s="54"/>
    </row>
    <row r="12" ht="12.75" customHeight="1">
      <c r="A12" s="53" t="s">
        <v>746</v>
      </c>
      <c r="B12" s="53" t="s">
        <v>747</v>
      </c>
      <c r="C12" s="54"/>
      <c r="D12" s="53" t="s">
        <v>748</v>
      </c>
      <c r="E12" s="54"/>
    </row>
    <row r="13" ht="12.75" customHeight="1">
      <c r="A13" s="53" t="s">
        <v>749</v>
      </c>
      <c r="B13" s="53" t="s">
        <v>750</v>
      </c>
      <c r="C13" s="54"/>
      <c r="D13" s="53" t="s">
        <v>751</v>
      </c>
      <c r="E13" s="54"/>
    </row>
    <row r="14" ht="12.75" customHeight="1">
      <c r="A14" s="53" t="s">
        <v>752</v>
      </c>
      <c r="B14" s="53" t="s">
        <v>753</v>
      </c>
      <c r="C14" s="54"/>
      <c r="D14" s="53" t="s">
        <v>754</v>
      </c>
      <c r="E14" s="54"/>
    </row>
    <row r="15" ht="12.75" customHeight="1">
      <c r="A15" s="53" t="s">
        <v>755</v>
      </c>
      <c r="B15" s="54"/>
      <c r="C15" s="54"/>
      <c r="D15" s="53" t="s">
        <v>756</v>
      </c>
      <c r="E15" s="53" t="s">
        <v>69</v>
      </c>
    </row>
    <row r="16" ht="12.75" customHeight="1">
      <c r="A16" s="53" t="s">
        <v>757</v>
      </c>
      <c r="B16" s="54"/>
      <c r="C16" s="54"/>
      <c r="D16" s="53" t="s">
        <v>758</v>
      </c>
      <c r="E16" s="53" t="s">
        <v>759</v>
      </c>
    </row>
    <row r="17" ht="12.75" customHeight="1">
      <c r="A17" s="53" t="s">
        <v>760</v>
      </c>
      <c r="B17" s="54"/>
      <c r="C17" s="54"/>
      <c r="D17" s="53" t="s">
        <v>758</v>
      </c>
      <c r="E17" s="53" t="s">
        <v>761</v>
      </c>
    </row>
    <row r="18" ht="12.75" customHeight="1">
      <c r="A18" s="53" t="s">
        <v>762</v>
      </c>
      <c r="B18" s="54"/>
      <c r="C18" s="54"/>
      <c r="D18" s="53" t="s">
        <v>763</v>
      </c>
      <c r="E18" s="53" t="s">
        <v>764</v>
      </c>
    </row>
    <row r="19" ht="12.75" customHeight="1">
      <c r="A19" s="53" t="s">
        <v>765</v>
      </c>
      <c r="B19" s="54"/>
      <c r="C19" s="53" t="s">
        <v>766</v>
      </c>
      <c r="D19" s="53" t="s">
        <v>767</v>
      </c>
      <c r="E19" s="53" t="s">
        <v>766</v>
      </c>
    </row>
    <row r="20" ht="12.75" customHeight="1">
      <c r="A20" s="53" t="s">
        <v>765</v>
      </c>
      <c r="B20" s="54"/>
      <c r="C20" s="53" t="s">
        <v>768</v>
      </c>
      <c r="D20" s="53" t="s">
        <v>767</v>
      </c>
      <c r="E20" s="53" t="s">
        <v>768</v>
      </c>
    </row>
    <row r="21" ht="12.75" customHeight="1">
      <c r="A21" s="53" t="s">
        <v>765</v>
      </c>
      <c r="B21" s="54"/>
      <c r="C21" s="53" t="s">
        <v>769</v>
      </c>
      <c r="D21" s="53" t="s">
        <v>767</v>
      </c>
      <c r="E21" s="53" t="s">
        <v>769</v>
      </c>
    </row>
    <row r="22" ht="12.75" customHeight="1">
      <c r="A22" s="53" t="s">
        <v>765</v>
      </c>
      <c r="B22" s="54"/>
      <c r="C22" s="53" t="s">
        <v>770</v>
      </c>
      <c r="D22" s="53" t="s">
        <v>767</v>
      </c>
      <c r="E22" s="53" t="s">
        <v>409</v>
      </c>
    </row>
    <row r="23" ht="12.75" customHeight="1">
      <c r="A23" s="53" t="s">
        <v>765</v>
      </c>
      <c r="B23" s="54"/>
      <c r="C23" s="53" t="s">
        <v>407</v>
      </c>
      <c r="D23" s="53" t="s">
        <v>767</v>
      </c>
      <c r="E23" s="53" t="s">
        <v>407</v>
      </c>
    </row>
    <row r="24" ht="12.75" customHeight="1">
      <c r="A24" s="53" t="s">
        <v>765</v>
      </c>
      <c r="B24" s="54"/>
      <c r="C24" s="53" t="s">
        <v>771</v>
      </c>
      <c r="D24" s="53" t="s">
        <v>767</v>
      </c>
      <c r="E24" s="53" t="s">
        <v>771</v>
      </c>
    </row>
    <row r="25" ht="12.75" customHeight="1">
      <c r="A25" s="53" t="s">
        <v>765</v>
      </c>
      <c r="B25" s="54"/>
      <c r="C25" s="53" t="s">
        <v>772</v>
      </c>
      <c r="D25" s="53" t="s">
        <v>767</v>
      </c>
      <c r="E25" s="53" t="s">
        <v>772</v>
      </c>
    </row>
    <row r="26" ht="12.75" customHeight="1">
      <c r="A26" s="53" t="s">
        <v>765</v>
      </c>
      <c r="B26" s="54"/>
      <c r="C26" s="53" t="s">
        <v>773</v>
      </c>
      <c r="D26" s="53" t="s">
        <v>767</v>
      </c>
      <c r="E26" s="53" t="s">
        <v>773</v>
      </c>
    </row>
    <row r="27" ht="12.75" customHeight="1">
      <c r="A27" s="53" t="s">
        <v>765</v>
      </c>
      <c r="B27" s="54"/>
      <c r="C27" s="53" t="s">
        <v>293</v>
      </c>
      <c r="D27" s="53" t="s">
        <v>767</v>
      </c>
      <c r="E27" s="53" t="s">
        <v>411</v>
      </c>
    </row>
    <row r="28" ht="12.75" customHeight="1">
      <c r="A28" s="53" t="s">
        <v>765</v>
      </c>
      <c r="B28" s="54"/>
      <c r="C28" s="53" t="s">
        <v>774</v>
      </c>
      <c r="D28" s="53" t="s">
        <v>767</v>
      </c>
      <c r="E28" s="53" t="s">
        <v>405</v>
      </c>
    </row>
    <row r="29" ht="12.75" customHeight="1">
      <c r="A29" s="53" t="s">
        <v>765</v>
      </c>
      <c r="B29" s="54"/>
      <c r="C29" s="53" t="s">
        <v>403</v>
      </c>
      <c r="D29" s="53" t="s">
        <v>767</v>
      </c>
      <c r="E29" s="53" t="s">
        <v>403</v>
      </c>
    </row>
    <row r="30" ht="12.75" customHeight="1">
      <c r="A30" s="53" t="s">
        <v>775</v>
      </c>
      <c r="B30" s="54"/>
      <c r="C30" s="53" t="s">
        <v>766</v>
      </c>
      <c r="D30" s="53" t="s">
        <v>767</v>
      </c>
      <c r="E30" s="53" t="s">
        <v>766</v>
      </c>
    </row>
    <row r="31" ht="12.75" customHeight="1">
      <c r="A31" s="53" t="s">
        <v>775</v>
      </c>
      <c r="B31" s="54"/>
      <c r="C31" s="53" t="s">
        <v>769</v>
      </c>
      <c r="D31" s="53" t="s">
        <v>767</v>
      </c>
      <c r="E31" s="53" t="s">
        <v>776</v>
      </c>
    </row>
    <row r="32" ht="12.75" customHeight="1">
      <c r="A32" s="53" t="s">
        <v>775</v>
      </c>
      <c r="B32" s="54"/>
      <c r="C32" s="53" t="s">
        <v>407</v>
      </c>
      <c r="D32" s="53" t="s">
        <v>767</v>
      </c>
      <c r="E32" s="53" t="s">
        <v>407</v>
      </c>
    </row>
    <row r="33" ht="12.75" customHeight="1">
      <c r="A33" s="53" t="s">
        <v>775</v>
      </c>
      <c r="B33" s="54"/>
      <c r="C33" s="53" t="s">
        <v>770</v>
      </c>
      <c r="D33" s="53" t="s">
        <v>767</v>
      </c>
      <c r="E33" s="53" t="s">
        <v>777</v>
      </c>
    </row>
    <row r="34" ht="12.75" customHeight="1">
      <c r="A34" s="53" t="s">
        <v>775</v>
      </c>
      <c r="B34" s="54"/>
      <c r="C34" s="53" t="s">
        <v>771</v>
      </c>
      <c r="D34" s="53" t="s">
        <v>767</v>
      </c>
      <c r="E34" s="53" t="s">
        <v>778</v>
      </c>
    </row>
    <row r="35" ht="12.75" customHeight="1">
      <c r="A35" s="53" t="s">
        <v>775</v>
      </c>
      <c r="B35" s="54"/>
      <c r="C35" s="53" t="s">
        <v>772</v>
      </c>
      <c r="D35" s="53" t="s">
        <v>767</v>
      </c>
      <c r="E35" s="53" t="s">
        <v>779</v>
      </c>
    </row>
    <row r="36" ht="12.75" customHeight="1">
      <c r="A36" s="53" t="s">
        <v>775</v>
      </c>
      <c r="B36" s="54"/>
      <c r="C36" s="53" t="s">
        <v>773</v>
      </c>
      <c r="D36" s="53" t="s">
        <v>767</v>
      </c>
      <c r="E36" s="53" t="s">
        <v>779</v>
      </c>
    </row>
    <row r="37" ht="12.75" customHeight="1">
      <c r="A37" s="53" t="s">
        <v>775</v>
      </c>
      <c r="B37" s="54"/>
      <c r="C37" s="53" t="s">
        <v>293</v>
      </c>
      <c r="D37" s="53" t="s">
        <v>767</v>
      </c>
      <c r="E37" s="53" t="s">
        <v>780</v>
      </c>
    </row>
    <row r="38" ht="12.75" customHeight="1">
      <c r="A38" s="53" t="s">
        <v>775</v>
      </c>
      <c r="B38" s="54"/>
      <c r="C38" s="53" t="s">
        <v>774</v>
      </c>
      <c r="D38" s="53" t="s">
        <v>767</v>
      </c>
      <c r="E38" s="53" t="s">
        <v>781</v>
      </c>
    </row>
    <row r="39" ht="12.75" customHeight="1">
      <c r="A39" s="53" t="s">
        <v>775</v>
      </c>
      <c r="B39" s="54"/>
      <c r="C39" s="53" t="s">
        <v>403</v>
      </c>
      <c r="D39" s="53" t="s">
        <v>767</v>
      </c>
      <c r="E39" s="53" t="s">
        <v>782</v>
      </c>
    </row>
    <row r="40" ht="12.75" customHeight="1">
      <c r="A40" s="54"/>
      <c r="B40" s="54"/>
      <c r="C40" s="54"/>
      <c r="D40" s="54"/>
      <c r="E40" s="54"/>
    </row>
    <row r="41" ht="12.75" customHeight="1">
      <c r="A41" s="54"/>
      <c r="B41" s="54"/>
      <c r="C41" s="54"/>
      <c r="D41" s="54"/>
      <c r="E41" s="54"/>
    </row>
    <row r="42" ht="12.75" customHeight="1">
      <c r="A42" s="54"/>
      <c r="B42" s="54"/>
      <c r="C42" s="54"/>
      <c r="D42" s="54"/>
      <c r="E42" s="54"/>
    </row>
    <row r="43" ht="12.75" customHeight="1">
      <c r="A43" s="54"/>
      <c r="B43" s="54"/>
      <c r="C43" s="54"/>
      <c r="D43" s="54"/>
      <c r="E43" s="54"/>
    </row>
    <row r="44" ht="12.75" customHeight="1">
      <c r="A44" s="54"/>
      <c r="B44" s="54"/>
      <c r="C44" s="54"/>
      <c r="D44" s="54"/>
      <c r="E44" s="54"/>
    </row>
    <row r="45" ht="12.75" customHeight="1">
      <c r="A45" s="54"/>
      <c r="B45" s="54"/>
      <c r="C45" s="54"/>
      <c r="D45" s="54"/>
      <c r="E45" s="54"/>
    </row>
    <row r="46" ht="12.75" customHeight="1">
      <c r="A46" s="54"/>
      <c r="B46" s="54"/>
      <c r="C46" s="54"/>
      <c r="D46" s="54"/>
      <c r="E46" s="54"/>
    </row>
    <row r="47" ht="12.75" customHeight="1">
      <c r="A47" s="54"/>
      <c r="B47" s="54"/>
      <c r="C47" s="54"/>
      <c r="D47" s="54"/>
      <c r="E47" s="54"/>
    </row>
    <row r="48" ht="12.75" customHeight="1">
      <c r="A48" s="54"/>
      <c r="B48" s="54"/>
      <c r="C48" s="54"/>
      <c r="D48" s="54"/>
      <c r="E48" s="54"/>
    </row>
    <row r="49" ht="12.75" customHeight="1">
      <c r="A49" s="54"/>
      <c r="B49" s="54"/>
      <c r="C49" s="54"/>
      <c r="D49" s="54"/>
      <c r="E49" s="54"/>
    </row>
    <row r="50" ht="12.75" customHeight="1">
      <c r="A50" s="54"/>
      <c r="B50" s="54"/>
      <c r="C50" s="54"/>
      <c r="D50" s="54"/>
      <c r="E50" s="54"/>
    </row>
    <row r="51" ht="12.75" customHeight="1">
      <c r="A51" s="54"/>
      <c r="B51" s="54"/>
      <c r="C51" s="54"/>
      <c r="D51" s="54"/>
      <c r="E51" s="54"/>
    </row>
    <row r="52" ht="12.75" customHeight="1">
      <c r="A52" s="54"/>
      <c r="B52" s="54"/>
      <c r="C52" s="54"/>
      <c r="D52" s="54"/>
      <c r="E52" s="54"/>
    </row>
    <row r="53" ht="12.75" customHeight="1">
      <c r="A53" s="54"/>
      <c r="B53" s="54"/>
      <c r="C53" s="54"/>
      <c r="D53" s="54"/>
      <c r="E53" s="54"/>
    </row>
    <row r="54" ht="12.75" customHeight="1">
      <c r="A54" s="54"/>
      <c r="B54" s="54"/>
      <c r="C54" s="54"/>
      <c r="D54" s="54"/>
      <c r="E54" s="54"/>
    </row>
    <row r="55" ht="12.75" customHeight="1">
      <c r="A55" s="54"/>
      <c r="B55" s="54"/>
      <c r="C55" s="54"/>
      <c r="D55" s="54"/>
      <c r="E55" s="54"/>
    </row>
    <row r="56" ht="12.75" customHeight="1">
      <c r="A56" s="54"/>
      <c r="B56" s="54"/>
      <c r="C56" s="54"/>
      <c r="D56" s="54"/>
      <c r="E56" s="54"/>
    </row>
    <row r="57" ht="12.75" customHeight="1">
      <c r="A57" s="54"/>
      <c r="B57" s="54"/>
      <c r="C57" s="54"/>
      <c r="D57" s="54"/>
      <c r="E57" s="54"/>
    </row>
    <row r="58" ht="12.75" customHeight="1">
      <c r="A58" s="54"/>
      <c r="B58" s="54"/>
      <c r="C58" s="54"/>
      <c r="D58" s="54"/>
      <c r="E58" s="54"/>
    </row>
    <row r="59" ht="12.75" customHeight="1">
      <c r="A59" s="54"/>
      <c r="B59" s="54"/>
      <c r="C59" s="54"/>
      <c r="D59" s="54"/>
      <c r="E59" s="54"/>
    </row>
    <row r="60" ht="12.75" customHeight="1">
      <c r="A60" s="54"/>
      <c r="B60" s="54"/>
      <c r="C60" s="54"/>
      <c r="D60" s="54"/>
      <c r="E60" s="54"/>
    </row>
    <row r="61" ht="12.75" customHeight="1">
      <c r="A61" s="54"/>
      <c r="B61" s="54"/>
      <c r="C61" s="54"/>
      <c r="D61" s="54"/>
      <c r="E61" s="54"/>
    </row>
    <row r="62" ht="12.75" customHeight="1">
      <c r="A62" s="54"/>
      <c r="B62" s="54"/>
      <c r="C62" s="54"/>
      <c r="D62" s="54"/>
      <c r="E62" s="54"/>
    </row>
    <row r="63" ht="12.75" customHeight="1">
      <c r="A63" s="54"/>
      <c r="B63" s="54"/>
      <c r="C63" s="54"/>
      <c r="D63" s="54"/>
      <c r="E63" s="54"/>
    </row>
    <row r="64" ht="12.75" customHeight="1">
      <c r="A64" s="54"/>
      <c r="B64" s="54"/>
      <c r="C64" s="54"/>
      <c r="D64" s="54"/>
      <c r="E64" s="54"/>
    </row>
    <row r="65" ht="12.75" customHeight="1">
      <c r="A65" s="54"/>
      <c r="B65" s="54"/>
      <c r="C65" s="54"/>
      <c r="D65" s="54"/>
      <c r="E65" s="54"/>
    </row>
    <row r="66" ht="12.75" customHeight="1">
      <c r="A66" s="54"/>
      <c r="B66" s="54"/>
      <c r="C66" s="54"/>
      <c r="D66" s="54"/>
      <c r="E66" s="54"/>
    </row>
    <row r="67" ht="12.75" customHeight="1">
      <c r="A67" s="54"/>
      <c r="B67" s="54"/>
      <c r="C67" s="54"/>
      <c r="D67" s="54"/>
      <c r="E67" s="54"/>
    </row>
    <row r="68" ht="12.75" customHeight="1">
      <c r="A68" s="54"/>
      <c r="B68" s="54"/>
      <c r="C68" s="54"/>
      <c r="D68" s="54"/>
      <c r="E68" s="54"/>
    </row>
    <row r="69" ht="12.75" customHeight="1">
      <c r="A69" s="54"/>
      <c r="B69" s="54"/>
      <c r="C69" s="54"/>
      <c r="D69" s="54"/>
      <c r="E69" s="54"/>
    </row>
    <row r="70" ht="12.75" customHeight="1">
      <c r="A70" s="54"/>
      <c r="B70" s="54"/>
      <c r="C70" s="54"/>
      <c r="D70" s="54"/>
      <c r="E70" s="54"/>
    </row>
    <row r="71" ht="12.75" customHeight="1">
      <c r="A71" s="54"/>
      <c r="B71" s="54"/>
      <c r="C71" s="54"/>
      <c r="D71" s="54"/>
      <c r="E71" s="54"/>
    </row>
    <row r="72" ht="12.75" customHeight="1">
      <c r="A72" s="54"/>
      <c r="B72" s="54"/>
      <c r="C72" s="54"/>
      <c r="D72" s="54"/>
      <c r="E72" s="54"/>
    </row>
    <row r="73" ht="12.75" customHeight="1">
      <c r="A73" s="54"/>
      <c r="B73" s="54"/>
      <c r="C73" s="54"/>
      <c r="D73" s="54"/>
      <c r="E73" s="54"/>
    </row>
    <row r="74" ht="12.75" customHeight="1">
      <c r="A74" s="54"/>
      <c r="B74" s="54"/>
      <c r="C74" s="54"/>
      <c r="D74" s="54"/>
      <c r="E74" s="54"/>
    </row>
    <row r="75" ht="12.75" customHeight="1">
      <c r="A75" s="54"/>
      <c r="B75" s="54"/>
      <c r="C75" s="54"/>
      <c r="D75" s="54"/>
      <c r="E75" s="54"/>
    </row>
    <row r="76" ht="12.75" customHeight="1">
      <c r="A76" s="54"/>
      <c r="B76" s="54"/>
      <c r="C76" s="54"/>
      <c r="D76" s="54"/>
      <c r="E76" s="54"/>
    </row>
    <row r="77" ht="12.75" customHeight="1">
      <c r="A77" s="54"/>
      <c r="B77" s="54"/>
      <c r="C77" s="54"/>
      <c r="D77" s="54"/>
      <c r="E77" s="54"/>
    </row>
    <row r="78" ht="12.75" customHeight="1">
      <c r="A78" s="54"/>
      <c r="B78" s="54"/>
      <c r="C78" s="54"/>
      <c r="D78" s="54"/>
      <c r="E78" s="54"/>
    </row>
    <row r="79" ht="12.75" customHeight="1">
      <c r="A79" s="54"/>
      <c r="B79" s="54"/>
      <c r="C79" s="54"/>
      <c r="D79" s="54"/>
      <c r="E79" s="54"/>
    </row>
    <row r="80" ht="12.75" customHeight="1">
      <c r="A80" s="54"/>
      <c r="B80" s="54"/>
      <c r="C80" s="54"/>
      <c r="D80" s="54"/>
      <c r="E80" s="54"/>
    </row>
    <row r="81" ht="12.75" customHeight="1">
      <c r="A81" s="54"/>
      <c r="B81" s="54"/>
      <c r="C81" s="54"/>
      <c r="D81" s="54"/>
      <c r="E81" s="54"/>
    </row>
    <row r="82" ht="12.75" customHeight="1">
      <c r="A82" s="54"/>
      <c r="B82" s="54"/>
      <c r="C82" s="54"/>
      <c r="D82" s="54"/>
      <c r="E82" s="54"/>
    </row>
    <row r="83" ht="12.75" customHeight="1">
      <c r="A83" s="54"/>
      <c r="B83" s="54"/>
      <c r="C83" s="54"/>
      <c r="D83" s="54"/>
      <c r="E83" s="54"/>
    </row>
    <row r="84" ht="12.75" customHeight="1">
      <c r="A84" s="54"/>
      <c r="B84" s="54"/>
      <c r="C84" s="54"/>
      <c r="D84" s="54"/>
      <c r="E84" s="54"/>
    </row>
    <row r="85" ht="12.75" customHeight="1">
      <c r="A85" s="54"/>
      <c r="B85" s="54"/>
      <c r="C85" s="54"/>
      <c r="D85" s="54"/>
      <c r="E85" s="54"/>
    </row>
    <row r="86" ht="12.75" customHeight="1">
      <c r="A86" s="54"/>
      <c r="B86" s="54"/>
      <c r="C86" s="54"/>
      <c r="D86" s="54"/>
      <c r="E86" s="54"/>
    </row>
    <row r="87" ht="12.75" customHeight="1">
      <c r="A87" s="54"/>
      <c r="B87" s="54"/>
      <c r="C87" s="54"/>
      <c r="D87" s="54"/>
      <c r="E87" s="54"/>
    </row>
    <row r="88" ht="12.75" customHeight="1">
      <c r="A88" s="54"/>
      <c r="B88" s="54"/>
      <c r="C88" s="54"/>
      <c r="D88" s="54"/>
      <c r="E88" s="54"/>
    </row>
    <row r="89" ht="12.75" customHeight="1">
      <c r="A89" s="54"/>
      <c r="B89" s="54"/>
      <c r="C89" s="54"/>
      <c r="D89" s="54"/>
      <c r="E89" s="54"/>
    </row>
    <row r="90" ht="12.75" customHeight="1">
      <c r="A90" s="54"/>
      <c r="B90" s="54"/>
      <c r="C90" s="54"/>
      <c r="D90" s="54"/>
      <c r="E90" s="54"/>
    </row>
    <row r="91" ht="12.75" customHeight="1">
      <c r="A91" s="54"/>
      <c r="B91" s="54"/>
      <c r="C91" s="54"/>
      <c r="D91" s="54"/>
      <c r="E91" s="54"/>
    </row>
    <row r="92" ht="12.75" customHeight="1">
      <c r="A92" s="54"/>
      <c r="B92" s="54"/>
      <c r="C92" s="54"/>
      <c r="D92" s="54"/>
      <c r="E92" s="54"/>
    </row>
    <row r="93" ht="12.75" customHeight="1">
      <c r="A93" s="54"/>
      <c r="B93" s="54"/>
      <c r="C93" s="54"/>
      <c r="D93" s="54"/>
      <c r="E93" s="54"/>
    </row>
    <row r="94" ht="12.75" customHeight="1">
      <c r="A94" s="54"/>
      <c r="B94" s="54"/>
      <c r="C94" s="54"/>
      <c r="D94" s="54"/>
      <c r="E94" s="54"/>
    </row>
    <row r="95" ht="12.75" customHeight="1">
      <c r="A95" s="54"/>
      <c r="B95" s="54"/>
      <c r="C95" s="54"/>
      <c r="D95" s="54"/>
      <c r="E95" s="54"/>
    </row>
    <row r="96" ht="12.75" customHeight="1">
      <c r="A96" s="54"/>
      <c r="B96" s="54"/>
      <c r="C96" s="54"/>
      <c r="D96" s="54"/>
      <c r="E96" s="54"/>
    </row>
    <row r="97" ht="12.75" customHeight="1">
      <c r="A97" s="54"/>
      <c r="B97" s="54"/>
      <c r="C97" s="54"/>
      <c r="D97" s="54"/>
      <c r="E97" s="54"/>
    </row>
    <row r="98" ht="12.75" customHeight="1">
      <c r="A98" s="54"/>
      <c r="B98" s="54"/>
      <c r="C98" s="54"/>
      <c r="D98" s="54"/>
      <c r="E98" s="54"/>
    </row>
    <row r="99" ht="12.75" customHeight="1">
      <c r="A99" s="54"/>
      <c r="B99" s="54"/>
      <c r="C99" s="54"/>
      <c r="D99" s="54"/>
      <c r="E99" s="54"/>
    </row>
    <row r="100" ht="12.75" customHeight="1">
      <c r="A100" s="54"/>
      <c r="B100" s="54"/>
      <c r="C100" s="54"/>
      <c r="D100" s="54"/>
      <c r="E100" s="54"/>
    </row>
    <row r="101" ht="12.75" customHeight="1">
      <c r="A101" s="54"/>
      <c r="B101" s="54"/>
      <c r="C101" s="54"/>
      <c r="D101" s="54"/>
      <c r="E101" s="54"/>
    </row>
    <row r="102" ht="12.75" customHeight="1">
      <c r="A102" s="54"/>
      <c r="B102" s="54"/>
      <c r="C102" s="54"/>
      <c r="D102" s="54"/>
      <c r="E102" s="54"/>
    </row>
    <row r="103" ht="12.75" customHeight="1">
      <c r="A103" s="54"/>
      <c r="B103" s="54"/>
      <c r="C103" s="54"/>
      <c r="D103" s="54"/>
      <c r="E103" s="54"/>
    </row>
    <row r="104" ht="12.75" customHeight="1">
      <c r="A104" s="54"/>
      <c r="B104" s="54"/>
      <c r="C104" s="54"/>
      <c r="D104" s="54"/>
      <c r="E104" s="54"/>
    </row>
    <row r="105" ht="12.75" customHeight="1">
      <c r="A105" s="54"/>
      <c r="B105" s="54"/>
      <c r="C105" s="54"/>
      <c r="D105" s="54"/>
      <c r="E105" s="54"/>
    </row>
    <row r="106" ht="12.75" customHeight="1">
      <c r="A106" s="54"/>
      <c r="B106" s="54"/>
      <c r="C106" s="54"/>
      <c r="D106" s="54"/>
      <c r="E106" s="54"/>
    </row>
    <row r="107" ht="12.75" customHeight="1">
      <c r="A107" s="54"/>
      <c r="B107" s="54"/>
      <c r="C107" s="54"/>
      <c r="D107" s="54"/>
      <c r="E107" s="54"/>
    </row>
    <row r="108" ht="12.75" customHeight="1">
      <c r="A108" s="54"/>
      <c r="B108" s="54"/>
      <c r="C108" s="54"/>
      <c r="D108" s="54"/>
      <c r="E108" s="54"/>
    </row>
    <row r="109" ht="12.75" customHeight="1">
      <c r="A109" s="54"/>
      <c r="B109" s="54"/>
      <c r="C109" s="54"/>
      <c r="D109" s="54"/>
      <c r="E109" s="54"/>
    </row>
    <row r="110" ht="12.75" customHeight="1">
      <c r="A110" s="54"/>
      <c r="B110" s="54"/>
      <c r="C110" s="54"/>
      <c r="D110" s="54"/>
      <c r="E110" s="54"/>
    </row>
    <row r="111" ht="12.75" customHeight="1">
      <c r="A111" s="54"/>
      <c r="B111" s="54"/>
      <c r="C111" s="54"/>
      <c r="D111" s="54"/>
      <c r="E111" s="54"/>
    </row>
    <row r="112" ht="12.75" customHeight="1">
      <c r="A112" s="54"/>
      <c r="B112" s="54"/>
      <c r="C112" s="54"/>
      <c r="D112" s="54"/>
      <c r="E112" s="54"/>
    </row>
    <row r="113" ht="12.75" customHeight="1">
      <c r="A113" s="54"/>
      <c r="B113" s="54"/>
      <c r="C113" s="54"/>
      <c r="D113" s="54"/>
      <c r="E113" s="54"/>
    </row>
    <row r="114" ht="12.75" customHeight="1">
      <c r="A114" s="54"/>
      <c r="B114" s="54"/>
      <c r="C114" s="54"/>
      <c r="D114" s="54"/>
      <c r="E114" s="54"/>
    </row>
    <row r="115" ht="12.75" customHeight="1">
      <c r="A115" s="54"/>
      <c r="B115" s="54"/>
      <c r="C115" s="54"/>
      <c r="D115" s="54"/>
      <c r="E115" s="54"/>
    </row>
    <row r="116" ht="12.75" customHeight="1">
      <c r="A116" s="54"/>
      <c r="B116" s="54"/>
      <c r="C116" s="54"/>
      <c r="D116" s="54"/>
      <c r="E116" s="54"/>
    </row>
    <row r="117" ht="12.75" customHeight="1">
      <c r="A117" s="54"/>
      <c r="B117" s="54"/>
      <c r="C117" s="54"/>
      <c r="D117" s="54"/>
      <c r="E117" s="54"/>
    </row>
    <row r="118" ht="12.75" customHeight="1">
      <c r="A118" s="54"/>
      <c r="B118" s="54"/>
      <c r="C118" s="54"/>
      <c r="D118" s="54"/>
      <c r="E118" s="54"/>
    </row>
    <row r="119" ht="12.75" customHeight="1">
      <c r="A119" s="54"/>
      <c r="B119" s="54"/>
      <c r="C119" s="54"/>
      <c r="D119" s="54"/>
      <c r="E119" s="54"/>
    </row>
    <row r="120" ht="12.75" customHeight="1">
      <c r="A120" s="54"/>
      <c r="B120" s="54"/>
      <c r="C120" s="54"/>
      <c r="D120" s="54"/>
      <c r="E120" s="54"/>
    </row>
    <row r="121" ht="12.75" customHeight="1">
      <c r="A121" s="54"/>
      <c r="B121" s="54"/>
      <c r="C121" s="54"/>
      <c r="D121" s="54"/>
      <c r="E121" s="54"/>
    </row>
    <row r="122" ht="12.75" customHeight="1">
      <c r="A122" s="54"/>
      <c r="B122" s="54"/>
      <c r="C122" s="54"/>
      <c r="D122" s="54"/>
      <c r="E122" s="54"/>
    </row>
    <row r="123" ht="12.75" customHeight="1">
      <c r="A123" s="54"/>
      <c r="B123" s="54"/>
      <c r="C123" s="54"/>
      <c r="D123" s="54"/>
      <c r="E123" s="54"/>
    </row>
    <row r="124" ht="12.75" customHeight="1">
      <c r="A124" s="54"/>
      <c r="B124" s="54"/>
      <c r="C124" s="54"/>
      <c r="D124" s="54"/>
      <c r="E124" s="54"/>
    </row>
    <row r="125" ht="12.75" customHeight="1">
      <c r="A125" s="54"/>
      <c r="B125" s="54"/>
      <c r="C125" s="54"/>
      <c r="D125" s="54"/>
      <c r="E125" s="54"/>
    </row>
    <row r="126" ht="12.75" customHeight="1">
      <c r="A126" s="54"/>
      <c r="B126" s="54"/>
      <c r="C126" s="54"/>
      <c r="D126" s="54"/>
      <c r="E126" s="54"/>
    </row>
    <row r="127" ht="12.75" customHeight="1">
      <c r="A127" s="54"/>
      <c r="B127" s="54"/>
      <c r="C127" s="54"/>
      <c r="D127" s="54"/>
      <c r="E127" s="54"/>
    </row>
    <row r="128" ht="12.75" customHeight="1">
      <c r="A128" s="54"/>
      <c r="B128" s="54"/>
      <c r="C128" s="54"/>
      <c r="D128" s="54"/>
      <c r="E128" s="54"/>
    </row>
    <row r="129" ht="12.75" customHeight="1">
      <c r="A129" s="54"/>
      <c r="B129" s="54"/>
      <c r="C129" s="54"/>
      <c r="D129" s="54"/>
      <c r="E129" s="54"/>
    </row>
    <row r="130" ht="12.75" customHeight="1">
      <c r="A130" s="54"/>
      <c r="B130" s="54"/>
      <c r="C130" s="54"/>
      <c r="D130" s="54"/>
      <c r="E130" s="54"/>
    </row>
    <row r="131" ht="12.75" customHeight="1">
      <c r="A131" s="54"/>
      <c r="B131" s="54"/>
      <c r="C131" s="54"/>
      <c r="D131" s="54"/>
      <c r="E131" s="54"/>
    </row>
    <row r="132" ht="12.75" customHeight="1">
      <c r="A132" s="54"/>
      <c r="B132" s="54"/>
      <c r="C132" s="54"/>
      <c r="D132" s="54"/>
      <c r="E132" s="54"/>
    </row>
    <row r="133" ht="12.75" customHeight="1">
      <c r="A133" s="54"/>
      <c r="B133" s="54"/>
      <c r="C133" s="54"/>
      <c r="D133" s="54"/>
      <c r="E133" s="54"/>
    </row>
    <row r="134" ht="12.75" customHeight="1">
      <c r="A134" s="54"/>
      <c r="B134" s="54"/>
      <c r="C134" s="54"/>
      <c r="D134" s="54"/>
      <c r="E134" s="54"/>
    </row>
    <row r="135" ht="12.75" customHeight="1">
      <c r="A135" s="54"/>
      <c r="B135" s="54"/>
      <c r="C135" s="54"/>
      <c r="D135" s="54"/>
      <c r="E135" s="54"/>
    </row>
    <row r="136" ht="12.75" customHeight="1">
      <c r="A136" s="54"/>
      <c r="B136" s="54"/>
      <c r="C136" s="54"/>
      <c r="D136" s="54"/>
      <c r="E136" s="54"/>
    </row>
    <row r="137" ht="12.75" customHeight="1">
      <c r="A137" s="54"/>
      <c r="B137" s="54"/>
      <c r="C137" s="54"/>
      <c r="D137" s="54"/>
      <c r="E137" s="54"/>
    </row>
    <row r="138" ht="12.75" customHeight="1">
      <c r="A138" s="54"/>
      <c r="B138" s="54"/>
      <c r="C138" s="54"/>
      <c r="D138" s="54"/>
      <c r="E138" s="54"/>
    </row>
    <row r="139" ht="12.75" customHeight="1">
      <c r="A139" s="54"/>
      <c r="B139" s="54"/>
      <c r="C139" s="54"/>
      <c r="D139" s="54"/>
      <c r="E139" s="54"/>
    </row>
    <row r="140" ht="12.75" customHeight="1">
      <c r="A140" s="54"/>
      <c r="B140" s="54"/>
      <c r="C140" s="54"/>
      <c r="D140" s="54"/>
      <c r="E140" s="54"/>
    </row>
    <row r="141" ht="12.75" customHeight="1">
      <c r="A141" s="54"/>
      <c r="B141" s="54"/>
      <c r="C141" s="54"/>
      <c r="D141" s="54"/>
      <c r="E141" s="54"/>
    </row>
    <row r="142" ht="12.75" customHeight="1">
      <c r="A142" s="54"/>
      <c r="B142" s="54"/>
      <c r="C142" s="54"/>
      <c r="D142" s="54"/>
      <c r="E142" s="54"/>
    </row>
    <row r="143" ht="12.75" customHeight="1">
      <c r="A143" s="54"/>
      <c r="B143" s="54"/>
      <c r="C143" s="54"/>
      <c r="D143" s="54"/>
      <c r="E143" s="54"/>
    </row>
    <row r="144" ht="12.75" customHeight="1">
      <c r="A144" s="54"/>
      <c r="B144" s="54"/>
      <c r="C144" s="54"/>
      <c r="D144" s="54"/>
      <c r="E144" s="54"/>
    </row>
    <row r="145" ht="12.75" customHeight="1">
      <c r="A145" s="54"/>
      <c r="B145" s="54"/>
      <c r="C145" s="54"/>
      <c r="D145" s="54"/>
      <c r="E145" s="54"/>
    </row>
    <row r="146" ht="12.75" customHeight="1">
      <c r="A146" s="54"/>
      <c r="B146" s="54"/>
      <c r="C146" s="54"/>
      <c r="D146" s="54"/>
      <c r="E146" s="54"/>
    </row>
    <row r="147" ht="12.75" customHeight="1">
      <c r="A147" s="54"/>
      <c r="B147" s="54"/>
      <c r="C147" s="54"/>
      <c r="D147" s="54"/>
      <c r="E147" s="54"/>
    </row>
    <row r="148" ht="12.75" customHeight="1">
      <c r="A148" s="54"/>
      <c r="B148" s="54"/>
      <c r="C148" s="54"/>
      <c r="D148" s="54"/>
      <c r="E148" s="54"/>
    </row>
    <row r="149" ht="12.75" customHeight="1">
      <c r="A149" s="54"/>
      <c r="B149" s="54"/>
      <c r="C149" s="54"/>
      <c r="D149" s="54"/>
      <c r="E149" s="54"/>
    </row>
    <row r="150" ht="12.75" customHeight="1">
      <c r="A150" s="54"/>
      <c r="B150" s="54"/>
      <c r="C150" s="54"/>
      <c r="D150" s="54"/>
      <c r="E150" s="54"/>
    </row>
    <row r="151" ht="12.75" customHeight="1">
      <c r="A151" s="54"/>
      <c r="B151" s="54"/>
      <c r="C151" s="54"/>
      <c r="D151" s="54"/>
      <c r="E151" s="54"/>
    </row>
    <row r="152" ht="12.75" customHeight="1">
      <c r="A152" s="54"/>
      <c r="B152" s="54"/>
      <c r="C152" s="54"/>
      <c r="D152" s="54"/>
      <c r="E152" s="54"/>
    </row>
    <row r="153" ht="12.75" customHeight="1">
      <c r="A153" s="54"/>
      <c r="B153" s="54"/>
      <c r="C153" s="54"/>
      <c r="D153" s="54"/>
      <c r="E153" s="54"/>
    </row>
    <row r="154" ht="12.75" customHeight="1">
      <c r="A154" s="54"/>
      <c r="B154" s="54"/>
      <c r="C154" s="54"/>
      <c r="D154" s="54"/>
      <c r="E154" s="54"/>
    </row>
    <row r="155" ht="12.75" customHeight="1">
      <c r="A155" s="54"/>
      <c r="B155" s="54"/>
      <c r="C155" s="54"/>
      <c r="D155" s="54"/>
      <c r="E155" s="54"/>
    </row>
    <row r="156" ht="12.75" customHeight="1">
      <c r="A156" s="54"/>
      <c r="B156" s="54"/>
      <c r="C156" s="54"/>
      <c r="D156" s="54"/>
      <c r="E156" s="54"/>
    </row>
    <row r="157" ht="12.75" customHeight="1">
      <c r="A157" s="54"/>
      <c r="B157" s="54"/>
      <c r="C157" s="54"/>
      <c r="D157" s="54"/>
      <c r="E157" s="54"/>
    </row>
    <row r="158" ht="12.75" customHeight="1">
      <c r="A158" s="54"/>
      <c r="B158" s="54"/>
      <c r="C158" s="54"/>
      <c r="D158" s="54"/>
      <c r="E158" s="54"/>
    </row>
    <row r="159" ht="12.75" customHeight="1">
      <c r="A159" s="54"/>
      <c r="B159" s="54"/>
      <c r="C159" s="54"/>
      <c r="D159" s="54"/>
      <c r="E159" s="54"/>
    </row>
    <row r="160" ht="12.75" customHeight="1">
      <c r="A160" s="54"/>
      <c r="B160" s="54"/>
      <c r="C160" s="54"/>
      <c r="D160" s="54"/>
      <c r="E160" s="54"/>
    </row>
    <row r="161" ht="12.75" customHeight="1">
      <c r="A161" s="54"/>
      <c r="B161" s="54"/>
      <c r="C161" s="54"/>
      <c r="D161" s="54"/>
      <c r="E161" s="54"/>
    </row>
    <row r="162" ht="12.75" customHeight="1">
      <c r="A162" s="54"/>
      <c r="B162" s="54"/>
      <c r="C162" s="54"/>
      <c r="D162" s="54"/>
      <c r="E162" s="54"/>
    </row>
    <row r="163" ht="12.75" customHeight="1">
      <c r="A163" s="54"/>
      <c r="B163" s="54"/>
      <c r="C163" s="54"/>
      <c r="D163" s="54"/>
      <c r="E163" s="54"/>
    </row>
    <row r="164" ht="12.75" customHeight="1">
      <c r="A164" s="54"/>
      <c r="B164" s="54"/>
      <c r="C164" s="54"/>
      <c r="D164" s="54"/>
      <c r="E164" s="54"/>
    </row>
    <row r="165" ht="12.75" customHeight="1">
      <c r="A165" s="54"/>
      <c r="B165" s="54"/>
      <c r="C165" s="54"/>
      <c r="D165" s="54"/>
      <c r="E165" s="54"/>
    </row>
    <row r="166" ht="12.75" customHeight="1">
      <c r="A166" s="54"/>
      <c r="B166" s="54"/>
      <c r="C166" s="54"/>
      <c r="D166" s="54"/>
      <c r="E166" s="54"/>
    </row>
    <row r="167" ht="12.75" customHeight="1">
      <c r="A167" s="54"/>
      <c r="B167" s="54"/>
      <c r="C167" s="54"/>
      <c r="D167" s="54"/>
      <c r="E167" s="54"/>
    </row>
    <row r="168" ht="12.75" customHeight="1">
      <c r="A168" s="54"/>
      <c r="B168" s="54"/>
      <c r="C168" s="54"/>
      <c r="D168" s="54"/>
      <c r="E168" s="54"/>
    </row>
    <row r="169" ht="12.75" customHeight="1">
      <c r="A169" s="54"/>
      <c r="B169" s="54"/>
      <c r="C169" s="54"/>
      <c r="D169" s="54"/>
      <c r="E169" s="54"/>
    </row>
    <row r="170" ht="12.75" customHeight="1">
      <c r="A170" s="54"/>
      <c r="B170" s="54"/>
      <c r="C170" s="54"/>
      <c r="D170" s="54"/>
      <c r="E170" s="54"/>
    </row>
    <row r="171" ht="12.75" customHeight="1">
      <c r="A171" s="54"/>
      <c r="B171" s="54"/>
      <c r="C171" s="54"/>
      <c r="D171" s="54"/>
      <c r="E171" s="54"/>
    </row>
    <row r="172" ht="12.75" customHeight="1">
      <c r="A172" s="54"/>
      <c r="B172" s="54"/>
      <c r="C172" s="54"/>
      <c r="D172" s="54"/>
      <c r="E172" s="54"/>
    </row>
    <row r="173" ht="12.75" customHeight="1">
      <c r="A173" s="54"/>
      <c r="B173" s="54"/>
      <c r="C173" s="54"/>
      <c r="D173" s="54"/>
      <c r="E173" s="54"/>
    </row>
    <row r="174" ht="12.75" customHeight="1">
      <c r="A174" s="54"/>
      <c r="B174" s="54"/>
      <c r="C174" s="54"/>
      <c r="D174" s="54"/>
      <c r="E174" s="54"/>
    </row>
    <row r="175" ht="12.75" customHeight="1">
      <c r="A175" s="54"/>
      <c r="B175" s="54"/>
      <c r="C175" s="54"/>
      <c r="D175" s="54"/>
      <c r="E175" s="54"/>
    </row>
    <row r="176" ht="12.75" customHeight="1">
      <c r="A176" s="54"/>
      <c r="B176" s="54"/>
      <c r="C176" s="54"/>
      <c r="D176" s="54"/>
      <c r="E176" s="54"/>
    </row>
    <row r="177" ht="12.75" customHeight="1">
      <c r="A177" s="54"/>
      <c r="B177" s="54"/>
      <c r="C177" s="54"/>
      <c r="D177" s="54"/>
      <c r="E177" s="54"/>
    </row>
    <row r="178" ht="12.75" customHeight="1">
      <c r="A178" s="54"/>
      <c r="B178" s="54"/>
      <c r="C178" s="54"/>
      <c r="D178" s="54"/>
      <c r="E178" s="54"/>
    </row>
    <row r="179" ht="12.75" customHeight="1">
      <c r="A179" s="54"/>
      <c r="B179" s="54"/>
      <c r="C179" s="54"/>
      <c r="D179" s="54"/>
      <c r="E179" s="54"/>
    </row>
    <row r="180" ht="12.75" customHeight="1">
      <c r="A180" s="54"/>
      <c r="B180" s="54"/>
      <c r="C180" s="54"/>
      <c r="D180" s="54"/>
      <c r="E180" s="54"/>
    </row>
    <row r="181" ht="12.75" customHeight="1">
      <c r="A181" s="54"/>
      <c r="B181" s="54"/>
      <c r="C181" s="54"/>
      <c r="D181" s="54"/>
      <c r="E181" s="54"/>
    </row>
    <row r="182" ht="12.75" customHeight="1">
      <c r="A182" s="54"/>
      <c r="B182" s="54"/>
      <c r="C182" s="54"/>
      <c r="D182" s="54"/>
      <c r="E182" s="54"/>
    </row>
    <row r="183" ht="12.75" customHeight="1">
      <c r="A183" s="54"/>
      <c r="B183" s="54"/>
      <c r="C183" s="54"/>
      <c r="D183" s="54"/>
      <c r="E183" s="54"/>
    </row>
    <row r="184" ht="12.75" customHeight="1">
      <c r="A184" s="54"/>
      <c r="B184" s="54"/>
      <c r="C184" s="54"/>
      <c r="D184" s="54"/>
      <c r="E184" s="54"/>
    </row>
    <row r="185" ht="12.75" customHeight="1">
      <c r="A185" s="54"/>
      <c r="B185" s="54"/>
      <c r="C185" s="54"/>
      <c r="D185" s="54"/>
      <c r="E185" s="54"/>
    </row>
    <row r="186" ht="12.75" customHeight="1">
      <c r="A186" s="54"/>
      <c r="B186" s="54"/>
      <c r="C186" s="54"/>
      <c r="D186" s="54"/>
      <c r="E186" s="54"/>
    </row>
    <row r="187" ht="12.75" customHeight="1">
      <c r="A187" s="54"/>
      <c r="B187" s="54"/>
      <c r="C187" s="54"/>
      <c r="D187" s="54"/>
      <c r="E187" s="54"/>
    </row>
    <row r="188" ht="12.75" customHeight="1">
      <c r="A188" s="54"/>
      <c r="B188" s="54"/>
      <c r="C188" s="54"/>
      <c r="D188" s="54"/>
      <c r="E188" s="54"/>
    </row>
    <row r="189" ht="12.75" customHeight="1">
      <c r="A189" s="54"/>
      <c r="B189" s="54"/>
      <c r="C189" s="54"/>
      <c r="D189" s="54"/>
      <c r="E189" s="54"/>
    </row>
    <row r="190" ht="12.75" customHeight="1">
      <c r="A190" s="54"/>
      <c r="B190" s="54"/>
      <c r="C190" s="54"/>
      <c r="D190" s="54"/>
      <c r="E190" s="54"/>
    </row>
    <row r="191" ht="12.75" customHeight="1">
      <c r="A191" s="54"/>
      <c r="B191" s="54"/>
      <c r="C191" s="54"/>
      <c r="D191" s="54"/>
      <c r="E191" s="54"/>
    </row>
    <row r="192" ht="12.75" customHeight="1">
      <c r="A192" s="54"/>
      <c r="B192" s="54"/>
      <c r="C192" s="54"/>
      <c r="D192" s="54"/>
      <c r="E192" s="54"/>
    </row>
    <row r="193" ht="12.75" customHeight="1">
      <c r="A193" s="54"/>
      <c r="B193" s="54"/>
      <c r="C193" s="54"/>
      <c r="D193" s="54"/>
      <c r="E193" s="54"/>
    </row>
    <row r="194" ht="12.75" customHeight="1">
      <c r="A194" s="54"/>
      <c r="B194" s="54"/>
      <c r="C194" s="54"/>
      <c r="D194" s="54"/>
      <c r="E194" s="54"/>
    </row>
    <row r="195" ht="12.75" customHeight="1">
      <c r="A195" s="54"/>
      <c r="B195" s="54"/>
      <c r="C195" s="54"/>
      <c r="D195" s="54"/>
      <c r="E195" s="54"/>
    </row>
    <row r="196" ht="12.75" customHeight="1">
      <c r="A196" s="54"/>
      <c r="B196" s="54"/>
      <c r="C196" s="54"/>
      <c r="D196" s="54"/>
      <c r="E196" s="54"/>
    </row>
    <row r="197" ht="12.75" customHeight="1">
      <c r="A197" s="54"/>
      <c r="B197" s="54"/>
      <c r="C197" s="54"/>
      <c r="D197" s="54"/>
      <c r="E197" s="54"/>
    </row>
    <row r="198" ht="12.75" customHeight="1">
      <c r="A198" s="54"/>
      <c r="B198" s="54"/>
      <c r="C198" s="54"/>
      <c r="D198" s="54"/>
      <c r="E198" s="54"/>
    </row>
    <row r="199" ht="12.75" customHeight="1">
      <c r="A199" s="54"/>
      <c r="B199" s="54"/>
      <c r="C199" s="54"/>
      <c r="D199" s="54"/>
      <c r="E199" s="54"/>
    </row>
    <row r="200" ht="12.75" customHeight="1">
      <c r="A200" s="54"/>
      <c r="B200" s="54"/>
      <c r="C200" s="54"/>
      <c r="D200" s="54"/>
      <c r="E200" s="54"/>
    </row>
    <row r="201" ht="12.75" customHeight="1">
      <c r="A201" s="54"/>
      <c r="B201" s="54"/>
      <c r="C201" s="54"/>
      <c r="D201" s="54"/>
      <c r="E201" s="54"/>
    </row>
    <row r="202" ht="12.75" customHeight="1">
      <c r="A202" s="54"/>
      <c r="B202" s="54"/>
      <c r="C202" s="54"/>
      <c r="D202" s="54"/>
      <c r="E202" s="54"/>
    </row>
    <row r="203" ht="12.75" customHeight="1">
      <c r="A203" s="54"/>
      <c r="B203" s="54"/>
      <c r="C203" s="54"/>
      <c r="D203" s="54"/>
      <c r="E203" s="54"/>
    </row>
    <row r="204" ht="12.75" customHeight="1">
      <c r="A204" s="54"/>
      <c r="B204" s="54"/>
      <c r="C204" s="54"/>
      <c r="D204" s="54"/>
      <c r="E204" s="54"/>
    </row>
    <row r="205" ht="12.75" customHeight="1">
      <c r="A205" s="54"/>
      <c r="B205" s="54"/>
      <c r="C205" s="54"/>
      <c r="D205" s="54"/>
      <c r="E205" s="54"/>
    </row>
    <row r="206" ht="12.75" customHeight="1">
      <c r="A206" s="54"/>
      <c r="B206" s="54"/>
      <c r="C206" s="54"/>
      <c r="D206" s="54"/>
      <c r="E206" s="54"/>
    </row>
    <row r="207" ht="12.75" customHeight="1">
      <c r="A207" s="54"/>
      <c r="B207" s="54"/>
      <c r="C207" s="54"/>
      <c r="D207" s="54"/>
      <c r="E207" s="54"/>
    </row>
    <row r="208" ht="12.75" customHeight="1">
      <c r="A208" s="54"/>
      <c r="B208" s="54"/>
      <c r="C208" s="54"/>
      <c r="D208" s="54"/>
      <c r="E208" s="54"/>
    </row>
    <row r="209" ht="12.75" customHeight="1">
      <c r="A209" s="54"/>
      <c r="B209" s="54"/>
      <c r="C209" s="54"/>
      <c r="D209" s="54"/>
      <c r="E209" s="54"/>
    </row>
    <row r="210" ht="12.75" customHeight="1">
      <c r="A210" s="54"/>
      <c r="B210" s="54"/>
      <c r="C210" s="54"/>
      <c r="D210" s="54"/>
      <c r="E210" s="54"/>
    </row>
    <row r="211" ht="12.75" customHeight="1">
      <c r="A211" s="54"/>
      <c r="B211" s="54"/>
      <c r="C211" s="54"/>
      <c r="D211" s="54"/>
      <c r="E211" s="54"/>
    </row>
    <row r="212" ht="12.75" customHeight="1">
      <c r="A212" s="54"/>
      <c r="B212" s="54"/>
      <c r="C212" s="54"/>
      <c r="D212" s="54"/>
      <c r="E212" s="54"/>
    </row>
    <row r="213" ht="12.75" customHeight="1">
      <c r="A213" s="54"/>
      <c r="B213" s="54"/>
      <c r="C213" s="54"/>
      <c r="D213" s="54"/>
      <c r="E213" s="54"/>
    </row>
    <row r="214" ht="12.75" customHeight="1">
      <c r="A214" s="54"/>
      <c r="B214" s="54"/>
      <c r="C214" s="54"/>
      <c r="D214" s="54"/>
      <c r="E214" s="54"/>
    </row>
    <row r="215" ht="12.75" customHeight="1">
      <c r="A215" s="54"/>
      <c r="B215" s="54"/>
      <c r="C215" s="54"/>
      <c r="D215" s="54"/>
      <c r="E215" s="54"/>
    </row>
    <row r="216" ht="12.75" customHeight="1">
      <c r="A216" s="54"/>
      <c r="B216" s="54"/>
      <c r="C216" s="54"/>
      <c r="D216" s="54"/>
      <c r="E216" s="54"/>
    </row>
    <row r="217" ht="12.75" customHeight="1">
      <c r="A217" s="54"/>
      <c r="B217" s="54"/>
      <c r="C217" s="54"/>
      <c r="D217" s="54"/>
      <c r="E217" s="54"/>
    </row>
    <row r="218" ht="12.75" customHeight="1">
      <c r="A218" s="54"/>
      <c r="B218" s="54"/>
      <c r="C218" s="54"/>
      <c r="D218" s="54"/>
      <c r="E218" s="54"/>
    </row>
    <row r="219" ht="12.75" customHeight="1">
      <c r="A219" s="54"/>
      <c r="B219" s="54"/>
      <c r="C219" s="54"/>
      <c r="D219" s="54"/>
      <c r="E219" s="54"/>
    </row>
    <row r="220" ht="12.75" customHeight="1">
      <c r="A220" s="54"/>
      <c r="B220" s="54"/>
      <c r="C220" s="54"/>
      <c r="D220" s="54"/>
      <c r="E220" s="54"/>
    </row>
    <row r="221" ht="12.75" customHeight="1">
      <c r="A221" s="54"/>
      <c r="B221" s="54"/>
      <c r="C221" s="54"/>
      <c r="D221" s="54"/>
      <c r="E221" s="54"/>
    </row>
    <row r="222" ht="12.75" customHeight="1">
      <c r="A222" s="54"/>
      <c r="B222" s="54"/>
      <c r="C222" s="54"/>
      <c r="D222" s="54"/>
      <c r="E222" s="54"/>
    </row>
    <row r="223" ht="12.75" customHeight="1">
      <c r="A223" s="54"/>
      <c r="B223" s="54"/>
      <c r="C223" s="54"/>
      <c r="D223" s="54"/>
      <c r="E223" s="54"/>
    </row>
    <row r="224" ht="12.75" customHeight="1">
      <c r="A224" s="54"/>
      <c r="B224" s="54"/>
      <c r="C224" s="54"/>
      <c r="D224" s="54"/>
      <c r="E224" s="54"/>
    </row>
    <row r="225" ht="12.75" customHeight="1">
      <c r="A225" s="54"/>
      <c r="B225" s="54"/>
      <c r="C225" s="54"/>
      <c r="D225" s="54"/>
      <c r="E225" s="54"/>
    </row>
    <row r="226" ht="12.75" customHeight="1">
      <c r="A226" s="54"/>
      <c r="B226" s="54"/>
      <c r="C226" s="54"/>
      <c r="D226" s="54"/>
      <c r="E226" s="54"/>
    </row>
    <row r="227" ht="12.75" customHeight="1">
      <c r="A227" s="54"/>
      <c r="B227" s="54"/>
      <c r="C227" s="54"/>
      <c r="D227" s="54"/>
      <c r="E227" s="54"/>
    </row>
    <row r="228" ht="12.75" customHeight="1">
      <c r="A228" s="54"/>
      <c r="B228" s="54"/>
      <c r="C228" s="54"/>
      <c r="D228" s="54"/>
      <c r="E228" s="54"/>
    </row>
    <row r="229" ht="12.75" customHeight="1">
      <c r="A229" s="54"/>
      <c r="B229" s="54"/>
      <c r="C229" s="54"/>
      <c r="D229" s="54"/>
      <c r="E229" s="54"/>
    </row>
    <row r="230" ht="12.75" customHeight="1">
      <c r="A230" s="54"/>
      <c r="B230" s="54"/>
      <c r="C230" s="54"/>
      <c r="D230" s="54"/>
      <c r="E230" s="54"/>
    </row>
    <row r="231" ht="12.75" customHeight="1">
      <c r="A231" s="54"/>
      <c r="B231" s="54"/>
      <c r="C231" s="54"/>
      <c r="D231" s="54"/>
      <c r="E231" s="54"/>
    </row>
    <row r="232" ht="12.75" customHeight="1">
      <c r="A232" s="54"/>
      <c r="B232" s="54"/>
      <c r="C232" s="54"/>
      <c r="D232" s="54"/>
      <c r="E232" s="54"/>
    </row>
    <row r="233" ht="12.75" customHeight="1">
      <c r="A233" s="54"/>
      <c r="B233" s="54"/>
      <c r="C233" s="54"/>
      <c r="D233" s="54"/>
      <c r="E233" s="54"/>
    </row>
    <row r="234" ht="12.75" customHeight="1">
      <c r="A234" s="54"/>
      <c r="B234" s="54"/>
      <c r="C234" s="54"/>
      <c r="D234" s="54"/>
      <c r="E234" s="54"/>
    </row>
    <row r="235" ht="12.75" customHeight="1">
      <c r="A235" s="54"/>
      <c r="B235" s="54"/>
      <c r="C235" s="54"/>
      <c r="D235" s="54"/>
      <c r="E235" s="54"/>
    </row>
    <row r="236" ht="12.75" customHeight="1">
      <c r="A236" s="54"/>
      <c r="B236" s="54"/>
      <c r="C236" s="54"/>
      <c r="D236" s="54"/>
      <c r="E236" s="54"/>
    </row>
    <row r="237" ht="12.75" customHeight="1">
      <c r="A237" s="54"/>
      <c r="B237" s="54"/>
      <c r="C237" s="54"/>
      <c r="D237" s="54"/>
      <c r="E237" s="54"/>
    </row>
    <row r="238" ht="12.75" customHeight="1">
      <c r="A238" s="54"/>
      <c r="B238" s="54"/>
      <c r="C238" s="54"/>
      <c r="D238" s="54"/>
      <c r="E238" s="54"/>
    </row>
    <row r="239" ht="12.75" customHeight="1">
      <c r="A239" s="54"/>
      <c r="B239" s="54"/>
      <c r="C239" s="54"/>
      <c r="D239" s="54"/>
      <c r="E239" s="54"/>
    </row>
    <row r="240" ht="12.75" customHeight="1">
      <c r="A240" s="54"/>
      <c r="B240" s="54"/>
      <c r="C240" s="54"/>
      <c r="D240" s="54"/>
      <c r="E240" s="54"/>
    </row>
    <row r="241" ht="12.75" customHeight="1">
      <c r="A241" s="54"/>
      <c r="B241" s="54"/>
      <c r="C241" s="54"/>
      <c r="D241" s="54"/>
      <c r="E241" s="54"/>
    </row>
    <row r="242" ht="12.75" customHeight="1">
      <c r="A242" s="54"/>
      <c r="B242" s="54"/>
      <c r="C242" s="54"/>
      <c r="D242" s="54"/>
      <c r="E242" s="54"/>
    </row>
    <row r="243" ht="12.75" customHeight="1">
      <c r="A243" s="54"/>
      <c r="B243" s="54"/>
      <c r="C243" s="54"/>
      <c r="D243" s="54"/>
      <c r="E243" s="54"/>
    </row>
    <row r="244" ht="12.75" customHeight="1">
      <c r="A244" s="54"/>
      <c r="B244" s="54"/>
      <c r="C244" s="54"/>
      <c r="D244" s="54"/>
      <c r="E244" s="54"/>
    </row>
    <row r="245" ht="12.75" customHeight="1">
      <c r="A245" s="54"/>
      <c r="B245" s="54"/>
      <c r="C245" s="54"/>
      <c r="D245" s="54"/>
      <c r="E245" s="54"/>
    </row>
    <row r="246" ht="12.75" customHeight="1">
      <c r="A246" s="54"/>
      <c r="B246" s="54"/>
      <c r="C246" s="54"/>
      <c r="D246" s="54"/>
      <c r="E246" s="54"/>
    </row>
    <row r="247" ht="12.75" customHeight="1">
      <c r="A247" s="54"/>
      <c r="B247" s="54"/>
      <c r="C247" s="54"/>
      <c r="D247" s="54"/>
      <c r="E247" s="54"/>
    </row>
    <row r="248" ht="12.75" customHeight="1">
      <c r="A248" s="54"/>
      <c r="B248" s="54"/>
      <c r="C248" s="54"/>
      <c r="D248" s="54"/>
      <c r="E248" s="54"/>
    </row>
    <row r="249" ht="12.75" customHeight="1">
      <c r="A249" s="54"/>
      <c r="B249" s="54"/>
      <c r="C249" s="54"/>
      <c r="D249" s="54"/>
      <c r="E249" s="54"/>
    </row>
    <row r="250" ht="12.75" customHeight="1">
      <c r="A250" s="54"/>
      <c r="B250" s="54"/>
      <c r="C250" s="54"/>
      <c r="D250" s="54"/>
      <c r="E250" s="54"/>
    </row>
    <row r="251" ht="12.75" customHeight="1">
      <c r="A251" s="54"/>
      <c r="B251" s="54"/>
      <c r="C251" s="54"/>
      <c r="D251" s="54"/>
      <c r="E251" s="54"/>
    </row>
    <row r="252" ht="12.75" customHeight="1">
      <c r="A252" s="54"/>
      <c r="B252" s="54"/>
      <c r="C252" s="54"/>
      <c r="D252" s="54"/>
      <c r="E252" s="54"/>
    </row>
    <row r="253" ht="12.75" customHeight="1">
      <c r="A253" s="54"/>
      <c r="B253" s="54"/>
      <c r="C253" s="54"/>
      <c r="D253" s="54"/>
      <c r="E253" s="54"/>
    </row>
    <row r="254" ht="12.75" customHeight="1">
      <c r="A254" s="54"/>
      <c r="B254" s="54"/>
      <c r="C254" s="54"/>
      <c r="D254" s="54"/>
      <c r="E254" s="54"/>
    </row>
    <row r="255" ht="12.75" customHeight="1">
      <c r="A255" s="54"/>
      <c r="B255" s="54"/>
      <c r="C255" s="54"/>
      <c r="D255" s="54"/>
      <c r="E255" s="54"/>
    </row>
    <row r="256" ht="12.75" customHeight="1">
      <c r="A256" s="54"/>
      <c r="B256" s="54"/>
      <c r="C256" s="54"/>
      <c r="D256" s="54"/>
      <c r="E256" s="54"/>
    </row>
    <row r="257" ht="12.75" customHeight="1">
      <c r="A257" s="54"/>
      <c r="B257" s="54"/>
      <c r="C257" s="54"/>
      <c r="D257" s="54"/>
      <c r="E257" s="54"/>
    </row>
    <row r="258" ht="12.75" customHeight="1">
      <c r="A258" s="54"/>
      <c r="B258" s="54"/>
      <c r="C258" s="54"/>
      <c r="D258" s="54"/>
      <c r="E258" s="54"/>
    </row>
    <row r="259" ht="12.75" customHeight="1">
      <c r="A259" s="54"/>
      <c r="B259" s="54"/>
      <c r="C259" s="54"/>
      <c r="D259" s="54"/>
      <c r="E259" s="54"/>
    </row>
    <row r="260" ht="12.75" customHeight="1">
      <c r="A260" s="54"/>
      <c r="B260" s="54"/>
      <c r="C260" s="54"/>
      <c r="D260" s="54"/>
      <c r="E260" s="54"/>
    </row>
    <row r="261" ht="12.75" customHeight="1">
      <c r="A261" s="54"/>
      <c r="B261" s="54"/>
      <c r="C261" s="54"/>
      <c r="D261" s="54"/>
      <c r="E261" s="54"/>
    </row>
    <row r="262" ht="12.75" customHeight="1">
      <c r="A262" s="54"/>
      <c r="B262" s="54"/>
      <c r="C262" s="54"/>
      <c r="D262" s="54"/>
      <c r="E262" s="54"/>
    </row>
    <row r="263" ht="12.75" customHeight="1">
      <c r="A263" s="54"/>
      <c r="B263" s="54"/>
      <c r="C263" s="54"/>
      <c r="D263" s="54"/>
      <c r="E263" s="54"/>
    </row>
    <row r="264" ht="12.75" customHeight="1">
      <c r="A264" s="54"/>
      <c r="B264" s="54"/>
      <c r="C264" s="54"/>
      <c r="D264" s="54"/>
      <c r="E264" s="54"/>
    </row>
    <row r="265" ht="12.75" customHeight="1">
      <c r="A265" s="54"/>
      <c r="B265" s="54"/>
      <c r="C265" s="54"/>
      <c r="D265" s="54"/>
      <c r="E265" s="54"/>
    </row>
    <row r="266" ht="12.75" customHeight="1">
      <c r="A266" s="54"/>
      <c r="B266" s="54"/>
      <c r="C266" s="54"/>
      <c r="D266" s="54"/>
      <c r="E266" s="54"/>
    </row>
    <row r="267" ht="12.75" customHeight="1">
      <c r="A267" s="54"/>
      <c r="B267" s="54"/>
      <c r="C267" s="54"/>
      <c r="D267" s="54"/>
      <c r="E267" s="54"/>
    </row>
    <row r="268" ht="12.75" customHeight="1">
      <c r="A268" s="54"/>
      <c r="B268" s="54"/>
      <c r="C268" s="54"/>
      <c r="D268" s="54"/>
      <c r="E268" s="54"/>
    </row>
    <row r="269" ht="12.75" customHeight="1">
      <c r="A269" s="54"/>
      <c r="B269" s="54"/>
      <c r="C269" s="54"/>
      <c r="D269" s="54"/>
      <c r="E269" s="54"/>
    </row>
    <row r="270" ht="12.75" customHeight="1">
      <c r="A270" s="54"/>
      <c r="B270" s="54"/>
      <c r="C270" s="54"/>
      <c r="D270" s="54"/>
      <c r="E270" s="54"/>
    </row>
    <row r="271" ht="12.75" customHeight="1">
      <c r="A271" s="54"/>
      <c r="B271" s="54"/>
      <c r="C271" s="54"/>
      <c r="D271" s="54"/>
      <c r="E271" s="54"/>
    </row>
    <row r="272" ht="12.75" customHeight="1">
      <c r="A272" s="54"/>
      <c r="B272" s="54"/>
      <c r="C272" s="54"/>
      <c r="D272" s="54"/>
      <c r="E272" s="54"/>
    </row>
    <row r="273" ht="12.75" customHeight="1">
      <c r="A273" s="54"/>
      <c r="B273" s="54"/>
      <c r="C273" s="54"/>
      <c r="D273" s="54"/>
      <c r="E273" s="54"/>
    </row>
    <row r="274" ht="12.75" customHeight="1">
      <c r="A274" s="54"/>
      <c r="B274" s="54"/>
      <c r="C274" s="54"/>
      <c r="D274" s="54"/>
      <c r="E274" s="54"/>
    </row>
    <row r="275" ht="12.75" customHeight="1">
      <c r="A275" s="54"/>
      <c r="B275" s="54"/>
      <c r="C275" s="54"/>
      <c r="D275" s="54"/>
      <c r="E275" s="54"/>
    </row>
    <row r="276" ht="12.75" customHeight="1">
      <c r="A276" s="54"/>
      <c r="B276" s="54"/>
      <c r="C276" s="54"/>
      <c r="D276" s="54"/>
      <c r="E276" s="54"/>
    </row>
    <row r="277" ht="12.75" customHeight="1">
      <c r="A277" s="54"/>
      <c r="B277" s="54"/>
      <c r="C277" s="54"/>
      <c r="D277" s="54"/>
      <c r="E277" s="54"/>
    </row>
    <row r="278" ht="12.75" customHeight="1">
      <c r="A278" s="54"/>
      <c r="B278" s="54"/>
      <c r="C278" s="54"/>
      <c r="D278" s="54"/>
      <c r="E278" s="54"/>
    </row>
    <row r="279" ht="12.75" customHeight="1">
      <c r="A279" s="54"/>
      <c r="B279" s="54"/>
      <c r="C279" s="54"/>
      <c r="D279" s="54"/>
      <c r="E279" s="54"/>
    </row>
    <row r="280" ht="12.75" customHeight="1">
      <c r="A280" s="54"/>
      <c r="B280" s="54"/>
      <c r="C280" s="54"/>
      <c r="D280" s="54"/>
      <c r="E280" s="54"/>
    </row>
    <row r="281" ht="12.75" customHeight="1">
      <c r="A281" s="54"/>
      <c r="B281" s="54"/>
      <c r="C281" s="54"/>
      <c r="D281" s="54"/>
      <c r="E281" s="54"/>
    </row>
    <row r="282" ht="12.75" customHeight="1">
      <c r="A282" s="54"/>
      <c r="B282" s="54"/>
      <c r="C282" s="54"/>
      <c r="D282" s="54"/>
      <c r="E282" s="54"/>
    </row>
    <row r="283" ht="12.75" customHeight="1">
      <c r="A283" s="54"/>
      <c r="B283" s="54"/>
      <c r="C283" s="54"/>
      <c r="D283" s="54"/>
      <c r="E283" s="54"/>
    </row>
    <row r="284" ht="12.75" customHeight="1">
      <c r="A284" s="54"/>
      <c r="B284" s="54"/>
      <c r="C284" s="54"/>
      <c r="D284" s="54"/>
      <c r="E284" s="54"/>
    </row>
    <row r="285" ht="12.75" customHeight="1">
      <c r="A285" s="54"/>
      <c r="B285" s="54"/>
      <c r="C285" s="54"/>
      <c r="D285" s="54"/>
      <c r="E285" s="54"/>
    </row>
    <row r="286" ht="12.75" customHeight="1">
      <c r="A286" s="54"/>
      <c r="B286" s="54"/>
      <c r="C286" s="54"/>
      <c r="D286" s="54"/>
      <c r="E286" s="54"/>
    </row>
    <row r="287" ht="12.75" customHeight="1">
      <c r="A287" s="54"/>
      <c r="B287" s="54"/>
      <c r="C287" s="54"/>
      <c r="D287" s="54"/>
      <c r="E287" s="54"/>
    </row>
    <row r="288" ht="12.75" customHeight="1">
      <c r="A288" s="54"/>
      <c r="B288" s="54"/>
      <c r="C288" s="54"/>
      <c r="D288" s="54"/>
      <c r="E288" s="54"/>
    </row>
    <row r="289" ht="12.75" customHeight="1">
      <c r="A289" s="54"/>
      <c r="B289" s="54"/>
      <c r="C289" s="54"/>
      <c r="D289" s="54"/>
      <c r="E289" s="54"/>
    </row>
    <row r="290" ht="12.75" customHeight="1">
      <c r="A290" s="54"/>
      <c r="B290" s="54"/>
      <c r="C290" s="54"/>
      <c r="D290" s="54"/>
      <c r="E290" s="54"/>
    </row>
    <row r="291" ht="12.75" customHeight="1">
      <c r="A291" s="54"/>
      <c r="B291" s="54"/>
      <c r="C291" s="54"/>
      <c r="D291" s="54"/>
      <c r="E291" s="54"/>
    </row>
    <row r="292" ht="12.75" customHeight="1">
      <c r="A292" s="54"/>
      <c r="B292" s="54"/>
      <c r="C292" s="54"/>
      <c r="D292" s="54"/>
      <c r="E292" s="54"/>
    </row>
    <row r="293" ht="12.75" customHeight="1">
      <c r="A293" s="54"/>
      <c r="B293" s="54"/>
      <c r="C293" s="54"/>
      <c r="D293" s="54"/>
      <c r="E293" s="54"/>
    </row>
    <row r="294" ht="12.75" customHeight="1">
      <c r="A294" s="54"/>
      <c r="B294" s="54"/>
      <c r="C294" s="54"/>
      <c r="D294" s="54"/>
      <c r="E294" s="54"/>
    </row>
    <row r="295" ht="12.75" customHeight="1">
      <c r="A295" s="54"/>
      <c r="B295" s="54"/>
      <c r="C295" s="54"/>
      <c r="D295" s="54"/>
      <c r="E295" s="54"/>
    </row>
    <row r="296" ht="12.75" customHeight="1">
      <c r="A296" s="54"/>
      <c r="B296" s="54"/>
      <c r="C296" s="54"/>
      <c r="D296" s="54"/>
      <c r="E296" s="54"/>
    </row>
    <row r="297" ht="12.75" customHeight="1">
      <c r="A297" s="54"/>
      <c r="B297" s="54"/>
      <c r="C297" s="54"/>
      <c r="D297" s="54"/>
      <c r="E297" s="54"/>
    </row>
    <row r="298" ht="12.75" customHeight="1">
      <c r="A298" s="54"/>
      <c r="B298" s="54"/>
      <c r="C298" s="54"/>
      <c r="D298" s="54"/>
      <c r="E298" s="54"/>
    </row>
    <row r="299" ht="12.75" customHeight="1">
      <c r="A299" s="54"/>
      <c r="B299" s="54"/>
      <c r="C299" s="54"/>
      <c r="D299" s="54"/>
      <c r="E299" s="54"/>
    </row>
    <row r="300" ht="12.75" customHeight="1">
      <c r="A300" s="54"/>
      <c r="B300" s="54"/>
      <c r="C300" s="54"/>
      <c r="D300" s="54"/>
      <c r="E300" s="54"/>
    </row>
    <row r="301" ht="12.75" customHeight="1">
      <c r="A301" s="54"/>
      <c r="B301" s="54"/>
      <c r="C301" s="54"/>
      <c r="D301" s="54"/>
      <c r="E301" s="54"/>
    </row>
    <row r="302" ht="12.75" customHeight="1">
      <c r="A302" s="54"/>
      <c r="B302" s="54"/>
      <c r="C302" s="54"/>
      <c r="D302" s="54"/>
      <c r="E302" s="54"/>
    </row>
    <row r="303" ht="12.75" customHeight="1">
      <c r="A303" s="54"/>
      <c r="B303" s="54"/>
      <c r="C303" s="54"/>
      <c r="D303" s="54"/>
      <c r="E303" s="54"/>
    </row>
    <row r="304" ht="12.75" customHeight="1">
      <c r="A304" s="54"/>
      <c r="B304" s="54"/>
      <c r="C304" s="54"/>
      <c r="D304" s="54"/>
      <c r="E304" s="54"/>
    </row>
    <row r="305" ht="12.75" customHeight="1">
      <c r="A305" s="54"/>
      <c r="B305" s="54"/>
      <c r="C305" s="54"/>
      <c r="D305" s="54"/>
      <c r="E305" s="54"/>
    </row>
    <row r="306" ht="12.75" customHeight="1">
      <c r="A306" s="54"/>
      <c r="B306" s="54"/>
      <c r="C306" s="54"/>
      <c r="D306" s="54"/>
      <c r="E306" s="54"/>
    </row>
    <row r="307" ht="12.75" customHeight="1">
      <c r="A307" s="54"/>
      <c r="B307" s="54"/>
      <c r="C307" s="54"/>
      <c r="D307" s="54"/>
      <c r="E307" s="54"/>
    </row>
    <row r="308" ht="12.75" customHeight="1">
      <c r="A308" s="54"/>
      <c r="B308" s="54"/>
      <c r="C308" s="54"/>
      <c r="D308" s="54"/>
      <c r="E308" s="54"/>
    </row>
    <row r="309" ht="12.75" customHeight="1">
      <c r="A309" s="54"/>
      <c r="B309" s="54"/>
      <c r="C309" s="54"/>
      <c r="D309" s="54"/>
      <c r="E309" s="54"/>
    </row>
    <row r="310" ht="12.75" customHeight="1">
      <c r="A310" s="54"/>
      <c r="B310" s="54"/>
      <c r="C310" s="54"/>
      <c r="D310" s="54"/>
      <c r="E310" s="54"/>
    </row>
    <row r="311" ht="12.75" customHeight="1">
      <c r="A311" s="54"/>
      <c r="B311" s="54"/>
      <c r="C311" s="54"/>
      <c r="D311" s="54"/>
      <c r="E311" s="54"/>
    </row>
    <row r="312" ht="12.75" customHeight="1">
      <c r="A312" s="54"/>
      <c r="B312" s="54"/>
      <c r="C312" s="54"/>
      <c r="D312" s="54"/>
      <c r="E312" s="54"/>
    </row>
    <row r="313" ht="12.75" customHeight="1">
      <c r="A313" s="54"/>
      <c r="B313" s="54"/>
      <c r="C313" s="54"/>
      <c r="D313" s="54"/>
      <c r="E313" s="54"/>
    </row>
    <row r="314" ht="12.75" customHeight="1">
      <c r="A314" s="54"/>
      <c r="B314" s="54"/>
      <c r="C314" s="54"/>
      <c r="D314" s="54"/>
      <c r="E314" s="54"/>
    </row>
    <row r="315" ht="12.75" customHeight="1">
      <c r="A315" s="54"/>
      <c r="B315" s="54"/>
      <c r="C315" s="54"/>
      <c r="D315" s="54"/>
      <c r="E315" s="54"/>
    </row>
    <row r="316" ht="12.75" customHeight="1">
      <c r="A316" s="54"/>
      <c r="B316" s="54"/>
      <c r="C316" s="54"/>
      <c r="D316" s="54"/>
      <c r="E316" s="54"/>
    </row>
    <row r="317" ht="12.75" customHeight="1">
      <c r="A317" s="54"/>
      <c r="B317" s="54"/>
      <c r="C317" s="54"/>
      <c r="D317" s="54"/>
      <c r="E317" s="54"/>
    </row>
    <row r="318" ht="12.75" customHeight="1">
      <c r="A318" s="54"/>
      <c r="B318" s="54"/>
      <c r="C318" s="54"/>
      <c r="D318" s="54"/>
      <c r="E318" s="54"/>
    </row>
    <row r="319" ht="12.75" customHeight="1">
      <c r="A319" s="54"/>
      <c r="B319" s="54"/>
      <c r="C319" s="54"/>
      <c r="D319" s="54"/>
      <c r="E319" s="54"/>
    </row>
    <row r="320" ht="12.75" customHeight="1">
      <c r="A320" s="54"/>
      <c r="B320" s="54"/>
      <c r="C320" s="54"/>
      <c r="D320" s="54"/>
      <c r="E320" s="54"/>
    </row>
    <row r="321" ht="12.75" customHeight="1">
      <c r="A321" s="54"/>
      <c r="B321" s="54"/>
      <c r="C321" s="54"/>
      <c r="D321" s="54"/>
      <c r="E321" s="54"/>
    </row>
    <row r="322" ht="12.75" customHeight="1">
      <c r="A322" s="54"/>
      <c r="B322" s="54"/>
      <c r="C322" s="54"/>
      <c r="D322" s="54"/>
      <c r="E322" s="54"/>
    </row>
    <row r="323" ht="12.75" customHeight="1">
      <c r="A323" s="54"/>
      <c r="B323" s="54"/>
      <c r="C323" s="54"/>
      <c r="D323" s="54"/>
      <c r="E323" s="54"/>
    </row>
    <row r="324" ht="12.75" customHeight="1">
      <c r="A324" s="54"/>
      <c r="B324" s="54"/>
      <c r="C324" s="54"/>
      <c r="D324" s="54"/>
      <c r="E324" s="54"/>
    </row>
    <row r="325" ht="12.75" customHeight="1">
      <c r="A325" s="54"/>
      <c r="B325" s="54"/>
      <c r="C325" s="54"/>
      <c r="D325" s="54"/>
      <c r="E325" s="54"/>
    </row>
    <row r="326" ht="12.75" customHeight="1">
      <c r="A326" s="54"/>
      <c r="B326" s="54"/>
      <c r="C326" s="54"/>
      <c r="D326" s="54"/>
      <c r="E326" s="54"/>
    </row>
    <row r="327" ht="12.75" customHeight="1">
      <c r="A327" s="54"/>
      <c r="B327" s="54"/>
      <c r="C327" s="54"/>
      <c r="D327" s="54"/>
      <c r="E327" s="54"/>
    </row>
    <row r="328" ht="12.75" customHeight="1">
      <c r="A328" s="54"/>
      <c r="B328" s="54"/>
      <c r="C328" s="54"/>
      <c r="D328" s="54"/>
      <c r="E328" s="54"/>
    </row>
    <row r="329" ht="12.75" customHeight="1">
      <c r="A329" s="54"/>
      <c r="B329" s="54"/>
      <c r="C329" s="54"/>
      <c r="D329" s="54"/>
      <c r="E329" s="54"/>
    </row>
    <row r="330" ht="12.75" customHeight="1">
      <c r="A330" s="54"/>
      <c r="B330" s="54"/>
      <c r="C330" s="54"/>
      <c r="D330" s="54"/>
      <c r="E330" s="54"/>
    </row>
    <row r="331" ht="12.75" customHeight="1">
      <c r="A331" s="54"/>
      <c r="B331" s="54"/>
      <c r="C331" s="54"/>
      <c r="D331" s="54"/>
      <c r="E331" s="54"/>
    </row>
    <row r="332" ht="12.75" customHeight="1">
      <c r="A332" s="54"/>
      <c r="B332" s="54"/>
      <c r="C332" s="54"/>
      <c r="D332" s="54"/>
      <c r="E332" s="54"/>
    </row>
    <row r="333" ht="12.75" customHeight="1">
      <c r="A333" s="54"/>
      <c r="B333" s="54"/>
      <c r="C333" s="54"/>
      <c r="D333" s="54"/>
      <c r="E333" s="54"/>
    </row>
    <row r="334" ht="12.75" customHeight="1">
      <c r="A334" s="54"/>
      <c r="B334" s="54"/>
      <c r="C334" s="54"/>
      <c r="D334" s="54"/>
      <c r="E334" s="54"/>
    </row>
    <row r="335" ht="12.75" customHeight="1">
      <c r="A335" s="54"/>
      <c r="B335" s="54"/>
      <c r="C335" s="54"/>
      <c r="D335" s="54"/>
      <c r="E335" s="54"/>
    </row>
    <row r="336" ht="12.75" customHeight="1">
      <c r="A336" s="54"/>
      <c r="B336" s="54"/>
      <c r="C336" s="54"/>
      <c r="D336" s="54"/>
      <c r="E336" s="54"/>
    </row>
    <row r="337" ht="12.75" customHeight="1">
      <c r="A337" s="54"/>
      <c r="B337" s="54"/>
      <c r="C337" s="54"/>
      <c r="D337" s="54"/>
      <c r="E337" s="54"/>
    </row>
    <row r="338" ht="12.75" customHeight="1">
      <c r="A338" s="54"/>
      <c r="B338" s="54"/>
      <c r="C338" s="54"/>
      <c r="D338" s="54"/>
      <c r="E338" s="54"/>
    </row>
    <row r="339" ht="12.75" customHeight="1">
      <c r="A339" s="54"/>
      <c r="B339" s="54"/>
      <c r="C339" s="54"/>
      <c r="D339" s="54"/>
      <c r="E339" s="54"/>
    </row>
    <row r="340" ht="12.75" customHeight="1">
      <c r="A340" s="54"/>
      <c r="B340" s="54"/>
      <c r="C340" s="54"/>
      <c r="D340" s="54"/>
      <c r="E340" s="54"/>
    </row>
    <row r="341" ht="12.75" customHeight="1">
      <c r="A341" s="54"/>
      <c r="B341" s="54"/>
      <c r="C341" s="54"/>
      <c r="D341" s="54"/>
      <c r="E341" s="54"/>
    </row>
    <row r="342" ht="12.75" customHeight="1">
      <c r="A342" s="54"/>
      <c r="B342" s="54"/>
      <c r="C342" s="54"/>
      <c r="D342" s="54"/>
      <c r="E342" s="54"/>
    </row>
    <row r="343" ht="12.75" customHeight="1">
      <c r="A343" s="54"/>
      <c r="B343" s="54"/>
      <c r="C343" s="54"/>
      <c r="D343" s="54"/>
      <c r="E343" s="54"/>
    </row>
    <row r="344" ht="12.75" customHeight="1">
      <c r="A344" s="54"/>
      <c r="B344" s="54"/>
      <c r="C344" s="54"/>
      <c r="D344" s="54"/>
      <c r="E344" s="54"/>
    </row>
    <row r="345" ht="12.75" customHeight="1">
      <c r="A345" s="54"/>
      <c r="B345" s="54"/>
      <c r="C345" s="54"/>
      <c r="D345" s="54"/>
      <c r="E345" s="54"/>
    </row>
    <row r="346" ht="12.75" customHeight="1">
      <c r="A346" s="54"/>
      <c r="B346" s="54"/>
      <c r="C346" s="54"/>
      <c r="D346" s="54"/>
      <c r="E346" s="54"/>
    </row>
    <row r="347" ht="12.75" customHeight="1">
      <c r="A347" s="54"/>
      <c r="B347" s="54"/>
      <c r="C347" s="54"/>
      <c r="D347" s="54"/>
      <c r="E347" s="54"/>
    </row>
    <row r="348" ht="12.75" customHeight="1">
      <c r="A348" s="54"/>
      <c r="B348" s="54"/>
      <c r="C348" s="54"/>
      <c r="D348" s="54"/>
      <c r="E348" s="54"/>
    </row>
    <row r="349" ht="12.75" customHeight="1">
      <c r="A349" s="54"/>
      <c r="B349" s="54"/>
      <c r="C349" s="54"/>
      <c r="D349" s="54"/>
      <c r="E349" s="54"/>
    </row>
    <row r="350" ht="12.75" customHeight="1">
      <c r="A350" s="54"/>
      <c r="B350" s="54"/>
      <c r="C350" s="54"/>
      <c r="D350" s="54"/>
      <c r="E350" s="54"/>
    </row>
    <row r="351" ht="12.75" customHeight="1">
      <c r="A351" s="54"/>
      <c r="B351" s="54"/>
      <c r="C351" s="54"/>
      <c r="D351" s="54"/>
      <c r="E351" s="54"/>
    </row>
    <row r="352" ht="12.75" customHeight="1">
      <c r="A352" s="54"/>
      <c r="B352" s="54"/>
      <c r="C352" s="54"/>
      <c r="D352" s="54"/>
      <c r="E352" s="54"/>
    </row>
    <row r="353" ht="12.75" customHeight="1">
      <c r="A353" s="54"/>
      <c r="B353" s="54"/>
      <c r="C353" s="54"/>
      <c r="D353" s="54"/>
      <c r="E353" s="54"/>
    </row>
    <row r="354" ht="12.75" customHeight="1">
      <c r="A354" s="54"/>
      <c r="B354" s="54"/>
      <c r="C354" s="54"/>
      <c r="D354" s="54"/>
      <c r="E354" s="54"/>
    </row>
    <row r="355" ht="12.75" customHeight="1">
      <c r="A355" s="54"/>
      <c r="B355" s="54"/>
      <c r="C355" s="54"/>
      <c r="D355" s="54"/>
      <c r="E355" s="54"/>
    </row>
    <row r="356" ht="12.75" customHeight="1">
      <c r="A356" s="54"/>
      <c r="B356" s="54"/>
      <c r="C356" s="54"/>
      <c r="D356" s="54"/>
      <c r="E356" s="54"/>
    </row>
    <row r="357" ht="12.75" customHeight="1">
      <c r="A357" s="54"/>
      <c r="B357" s="54"/>
      <c r="C357" s="54"/>
      <c r="D357" s="54"/>
      <c r="E357" s="54"/>
    </row>
    <row r="358" ht="12.75" customHeight="1">
      <c r="A358" s="54"/>
      <c r="B358" s="54"/>
      <c r="C358" s="54"/>
      <c r="D358" s="54"/>
      <c r="E358" s="54"/>
    </row>
    <row r="359" ht="12.75" customHeight="1">
      <c r="A359" s="54"/>
      <c r="B359" s="54"/>
      <c r="C359" s="54"/>
      <c r="D359" s="54"/>
      <c r="E359" s="54"/>
    </row>
    <row r="360" ht="12.75" customHeight="1">
      <c r="A360" s="54"/>
      <c r="B360" s="54"/>
      <c r="C360" s="54"/>
      <c r="D360" s="54"/>
      <c r="E360" s="54"/>
    </row>
    <row r="361" ht="12.75" customHeight="1">
      <c r="A361" s="54"/>
      <c r="B361" s="54"/>
      <c r="C361" s="54"/>
      <c r="D361" s="54"/>
      <c r="E361" s="54"/>
    </row>
    <row r="362" ht="12.75" customHeight="1">
      <c r="A362" s="54"/>
      <c r="B362" s="54"/>
      <c r="C362" s="54"/>
      <c r="D362" s="54"/>
      <c r="E362" s="54"/>
    </row>
    <row r="363" ht="12.75" customHeight="1">
      <c r="A363" s="54"/>
      <c r="B363" s="54"/>
      <c r="C363" s="54"/>
      <c r="D363" s="54"/>
      <c r="E363" s="54"/>
    </row>
    <row r="364" ht="12.75" customHeight="1">
      <c r="A364" s="54"/>
      <c r="B364" s="54"/>
      <c r="C364" s="54"/>
      <c r="D364" s="54"/>
      <c r="E364" s="54"/>
    </row>
    <row r="365" ht="12.75" customHeight="1">
      <c r="A365" s="54"/>
      <c r="B365" s="54"/>
      <c r="C365" s="54"/>
      <c r="D365" s="54"/>
      <c r="E365" s="54"/>
    </row>
    <row r="366" ht="12.75" customHeight="1">
      <c r="A366" s="54"/>
      <c r="B366" s="54"/>
      <c r="C366" s="54"/>
      <c r="D366" s="54"/>
      <c r="E366" s="54"/>
    </row>
    <row r="367" ht="12.75" customHeight="1">
      <c r="A367" s="54"/>
      <c r="B367" s="54"/>
      <c r="C367" s="54"/>
      <c r="D367" s="54"/>
      <c r="E367" s="54"/>
    </row>
    <row r="368" ht="12.75" customHeight="1">
      <c r="A368" s="54"/>
      <c r="B368" s="54"/>
      <c r="C368" s="54"/>
      <c r="D368" s="54"/>
      <c r="E368" s="54"/>
    </row>
    <row r="369" ht="12.75" customHeight="1">
      <c r="A369" s="54"/>
      <c r="B369" s="54"/>
      <c r="C369" s="54"/>
      <c r="D369" s="54"/>
      <c r="E369" s="54"/>
    </row>
    <row r="370" ht="12.75" customHeight="1">
      <c r="A370" s="54"/>
      <c r="B370" s="54"/>
      <c r="C370" s="54"/>
      <c r="D370" s="54"/>
      <c r="E370" s="54"/>
    </row>
    <row r="371" ht="12.75" customHeight="1">
      <c r="A371" s="54"/>
      <c r="B371" s="54"/>
      <c r="C371" s="54"/>
      <c r="D371" s="54"/>
      <c r="E371" s="54"/>
    </row>
    <row r="372" ht="12.75" customHeight="1">
      <c r="A372" s="54"/>
      <c r="B372" s="54"/>
      <c r="C372" s="54"/>
      <c r="D372" s="54"/>
      <c r="E372" s="54"/>
    </row>
    <row r="373" ht="12.75" customHeight="1">
      <c r="A373" s="54"/>
      <c r="B373" s="54"/>
      <c r="C373" s="54"/>
      <c r="D373" s="54"/>
      <c r="E373" s="54"/>
    </row>
    <row r="374" ht="12.75" customHeight="1">
      <c r="A374" s="54"/>
      <c r="B374" s="54"/>
      <c r="C374" s="54"/>
      <c r="D374" s="54"/>
      <c r="E374" s="54"/>
    </row>
    <row r="375" ht="12.75" customHeight="1">
      <c r="A375" s="54"/>
      <c r="B375" s="54"/>
      <c r="C375" s="54"/>
      <c r="D375" s="54"/>
      <c r="E375" s="54"/>
    </row>
    <row r="376" ht="12.75" customHeight="1">
      <c r="A376" s="54"/>
      <c r="B376" s="54"/>
      <c r="C376" s="54"/>
      <c r="D376" s="54"/>
      <c r="E376" s="54"/>
    </row>
    <row r="377" ht="12.75" customHeight="1">
      <c r="A377" s="54"/>
      <c r="B377" s="54"/>
      <c r="C377" s="54"/>
      <c r="D377" s="54"/>
      <c r="E377" s="54"/>
    </row>
    <row r="378" ht="12.75" customHeight="1">
      <c r="A378" s="54"/>
      <c r="B378" s="54"/>
      <c r="C378" s="54"/>
      <c r="D378" s="54"/>
      <c r="E378" s="54"/>
    </row>
    <row r="379" ht="12.75" customHeight="1">
      <c r="A379" s="54"/>
      <c r="B379" s="54"/>
      <c r="C379" s="54"/>
      <c r="D379" s="54"/>
      <c r="E379" s="54"/>
    </row>
    <row r="380" ht="12.75" customHeight="1">
      <c r="A380" s="54"/>
      <c r="B380" s="54"/>
      <c r="C380" s="54"/>
      <c r="D380" s="54"/>
      <c r="E380" s="54"/>
    </row>
    <row r="381" ht="12.75" customHeight="1">
      <c r="A381" s="54"/>
      <c r="B381" s="54"/>
      <c r="C381" s="54"/>
      <c r="D381" s="54"/>
      <c r="E381" s="54"/>
    </row>
    <row r="382" ht="12.75" customHeight="1">
      <c r="A382" s="54"/>
      <c r="B382" s="54"/>
      <c r="C382" s="54"/>
      <c r="D382" s="54"/>
      <c r="E382" s="54"/>
    </row>
    <row r="383" ht="12.75" customHeight="1">
      <c r="A383" s="54"/>
      <c r="B383" s="54"/>
      <c r="C383" s="54"/>
      <c r="D383" s="54"/>
      <c r="E383" s="54"/>
    </row>
    <row r="384" ht="12.75" customHeight="1">
      <c r="A384" s="54"/>
      <c r="B384" s="54"/>
      <c r="C384" s="54"/>
      <c r="D384" s="54"/>
      <c r="E384" s="54"/>
    </row>
    <row r="385" ht="12.75" customHeight="1">
      <c r="A385" s="54"/>
      <c r="B385" s="54"/>
      <c r="C385" s="54"/>
      <c r="D385" s="54"/>
      <c r="E385" s="54"/>
    </row>
    <row r="386" ht="12.75" customHeight="1">
      <c r="A386" s="54"/>
      <c r="B386" s="54"/>
      <c r="C386" s="54"/>
      <c r="D386" s="54"/>
      <c r="E386" s="54"/>
    </row>
    <row r="387" ht="12.75" customHeight="1">
      <c r="A387" s="54"/>
      <c r="B387" s="54"/>
      <c r="C387" s="54"/>
      <c r="D387" s="54"/>
      <c r="E387" s="54"/>
    </row>
    <row r="388" ht="12.75" customHeight="1">
      <c r="A388" s="54"/>
      <c r="B388" s="54"/>
      <c r="C388" s="54"/>
      <c r="D388" s="54"/>
      <c r="E388" s="54"/>
    </row>
    <row r="389" ht="12.75" customHeight="1">
      <c r="A389" s="54"/>
      <c r="B389" s="54"/>
      <c r="C389" s="54"/>
      <c r="D389" s="54"/>
      <c r="E389" s="54"/>
    </row>
    <row r="390" ht="12.75" customHeight="1">
      <c r="A390" s="54"/>
      <c r="B390" s="54"/>
      <c r="C390" s="54"/>
      <c r="D390" s="54"/>
      <c r="E390" s="54"/>
    </row>
    <row r="391" ht="12.75" customHeight="1">
      <c r="A391" s="54"/>
      <c r="B391" s="54"/>
      <c r="C391" s="54"/>
      <c r="D391" s="54"/>
      <c r="E391" s="54"/>
    </row>
    <row r="392" ht="12.75" customHeight="1">
      <c r="A392" s="54"/>
      <c r="B392" s="54"/>
      <c r="C392" s="54"/>
      <c r="D392" s="54"/>
      <c r="E392" s="54"/>
    </row>
    <row r="393" ht="12.75" customHeight="1">
      <c r="A393" s="54"/>
      <c r="B393" s="54"/>
      <c r="C393" s="54"/>
      <c r="D393" s="54"/>
      <c r="E393" s="54"/>
    </row>
    <row r="394" ht="12.75" customHeight="1">
      <c r="A394" s="54"/>
      <c r="B394" s="54"/>
      <c r="C394" s="54"/>
      <c r="D394" s="54"/>
      <c r="E394" s="54"/>
    </row>
    <row r="395" ht="12.75" customHeight="1">
      <c r="A395" s="54"/>
      <c r="B395" s="54"/>
      <c r="C395" s="54"/>
      <c r="D395" s="54"/>
      <c r="E395" s="54"/>
    </row>
    <row r="396" ht="12.75" customHeight="1">
      <c r="A396" s="54"/>
      <c r="B396" s="54"/>
      <c r="C396" s="54"/>
      <c r="D396" s="54"/>
      <c r="E396" s="54"/>
    </row>
    <row r="397" ht="12.75" customHeight="1">
      <c r="A397" s="54"/>
      <c r="B397" s="54"/>
      <c r="C397" s="54"/>
      <c r="D397" s="54"/>
      <c r="E397" s="54"/>
    </row>
    <row r="398" ht="12.75" customHeight="1">
      <c r="A398" s="54"/>
      <c r="B398" s="54"/>
      <c r="C398" s="54"/>
      <c r="D398" s="54"/>
      <c r="E398" s="54"/>
    </row>
    <row r="399" ht="12.75" customHeight="1">
      <c r="A399" s="54"/>
      <c r="B399" s="54"/>
      <c r="C399" s="54"/>
      <c r="D399" s="54"/>
      <c r="E399" s="54"/>
    </row>
    <row r="400" ht="12.75" customHeight="1">
      <c r="A400" s="54"/>
      <c r="B400" s="54"/>
      <c r="C400" s="54"/>
      <c r="D400" s="54"/>
      <c r="E400" s="54"/>
    </row>
    <row r="401" ht="12.75" customHeight="1">
      <c r="A401" s="54"/>
      <c r="B401" s="54"/>
      <c r="C401" s="54"/>
      <c r="D401" s="54"/>
      <c r="E401" s="54"/>
    </row>
    <row r="402" ht="12.75" customHeight="1">
      <c r="A402" s="54"/>
      <c r="B402" s="54"/>
      <c r="C402" s="54"/>
      <c r="D402" s="54"/>
      <c r="E402" s="54"/>
    </row>
    <row r="403" ht="12.75" customHeight="1">
      <c r="A403" s="54"/>
      <c r="B403" s="54"/>
      <c r="C403" s="54"/>
      <c r="D403" s="54"/>
      <c r="E403" s="54"/>
    </row>
    <row r="404" ht="12.75" customHeight="1">
      <c r="A404" s="54"/>
      <c r="B404" s="54"/>
      <c r="C404" s="54"/>
      <c r="D404" s="54"/>
      <c r="E404" s="54"/>
    </row>
    <row r="405" ht="12.75" customHeight="1">
      <c r="A405" s="54"/>
      <c r="B405" s="54"/>
      <c r="C405" s="54"/>
      <c r="D405" s="54"/>
      <c r="E405" s="54"/>
    </row>
    <row r="406" ht="12.75" customHeight="1">
      <c r="A406" s="54"/>
      <c r="B406" s="54"/>
      <c r="C406" s="54"/>
      <c r="D406" s="54"/>
      <c r="E406" s="54"/>
    </row>
    <row r="407" ht="12.75" customHeight="1">
      <c r="A407" s="54"/>
      <c r="B407" s="54"/>
      <c r="C407" s="54"/>
      <c r="D407" s="54"/>
      <c r="E407" s="54"/>
    </row>
    <row r="408" ht="12.75" customHeight="1">
      <c r="A408" s="54"/>
      <c r="B408" s="54"/>
      <c r="C408" s="54"/>
      <c r="D408" s="54"/>
      <c r="E408" s="54"/>
    </row>
    <row r="409" ht="12.75" customHeight="1">
      <c r="A409" s="54"/>
      <c r="B409" s="54"/>
      <c r="C409" s="54"/>
      <c r="D409" s="54"/>
      <c r="E409" s="54"/>
    </row>
    <row r="410" ht="12.75" customHeight="1">
      <c r="A410" s="54"/>
      <c r="B410" s="54"/>
      <c r="C410" s="54"/>
      <c r="D410" s="54"/>
      <c r="E410" s="54"/>
    </row>
    <row r="411" ht="12.75" customHeight="1">
      <c r="A411" s="54"/>
      <c r="B411" s="54"/>
      <c r="C411" s="54"/>
      <c r="D411" s="54"/>
      <c r="E411" s="54"/>
    </row>
    <row r="412" ht="12.75" customHeight="1">
      <c r="A412" s="54"/>
      <c r="B412" s="54"/>
      <c r="C412" s="54"/>
      <c r="D412" s="54"/>
      <c r="E412" s="54"/>
    </row>
    <row r="413" ht="12.75" customHeight="1">
      <c r="A413" s="54"/>
      <c r="B413" s="54"/>
      <c r="C413" s="54"/>
      <c r="D413" s="54"/>
      <c r="E413" s="54"/>
    </row>
    <row r="414" ht="12.75" customHeight="1">
      <c r="A414" s="54"/>
      <c r="B414" s="54"/>
      <c r="C414" s="54"/>
      <c r="D414" s="54"/>
      <c r="E414" s="54"/>
    </row>
    <row r="415" ht="12.75" customHeight="1">
      <c r="A415" s="54"/>
      <c r="B415" s="54"/>
      <c r="C415" s="54"/>
      <c r="D415" s="54"/>
      <c r="E415" s="54"/>
    </row>
    <row r="416" ht="12.75" customHeight="1">
      <c r="A416" s="54"/>
      <c r="B416" s="54"/>
      <c r="C416" s="54"/>
      <c r="D416" s="54"/>
      <c r="E416" s="54"/>
    </row>
    <row r="417" ht="12.75" customHeight="1">
      <c r="A417" s="54"/>
      <c r="B417" s="54"/>
      <c r="C417" s="54"/>
      <c r="D417" s="54"/>
      <c r="E417" s="54"/>
    </row>
    <row r="418" ht="12.75" customHeight="1">
      <c r="A418" s="54"/>
      <c r="B418" s="54"/>
      <c r="C418" s="54"/>
      <c r="D418" s="54"/>
      <c r="E418" s="54"/>
    </row>
    <row r="419" ht="12.75" customHeight="1">
      <c r="A419" s="54"/>
      <c r="B419" s="54"/>
      <c r="C419" s="54"/>
      <c r="D419" s="54"/>
      <c r="E419" s="54"/>
    </row>
    <row r="420" ht="12.75" customHeight="1">
      <c r="A420" s="54"/>
      <c r="B420" s="54"/>
      <c r="C420" s="54"/>
      <c r="D420" s="54"/>
      <c r="E420" s="54"/>
    </row>
    <row r="421" ht="12.75" customHeight="1">
      <c r="A421" s="54"/>
      <c r="B421" s="54"/>
      <c r="C421" s="54"/>
      <c r="D421" s="54"/>
      <c r="E421" s="54"/>
    </row>
    <row r="422" ht="12.75" customHeight="1">
      <c r="A422" s="54"/>
      <c r="B422" s="54"/>
      <c r="C422" s="54"/>
      <c r="D422" s="54"/>
      <c r="E422" s="54"/>
    </row>
    <row r="423" ht="12.75" customHeight="1">
      <c r="A423" s="54"/>
      <c r="B423" s="54"/>
      <c r="C423" s="54"/>
      <c r="D423" s="54"/>
      <c r="E423" s="54"/>
    </row>
    <row r="424" ht="12.75" customHeight="1">
      <c r="A424" s="54"/>
      <c r="B424" s="54"/>
      <c r="C424" s="54"/>
      <c r="D424" s="54"/>
      <c r="E424" s="54"/>
    </row>
    <row r="425" ht="12.75" customHeight="1">
      <c r="A425" s="54"/>
      <c r="B425" s="54"/>
      <c r="C425" s="54"/>
      <c r="D425" s="54"/>
      <c r="E425" s="54"/>
    </row>
    <row r="426" ht="12.75" customHeight="1">
      <c r="A426" s="54"/>
      <c r="B426" s="54"/>
      <c r="C426" s="54"/>
      <c r="D426" s="54"/>
      <c r="E426" s="54"/>
    </row>
    <row r="427" ht="12.75" customHeight="1">
      <c r="A427" s="54"/>
      <c r="B427" s="54"/>
      <c r="C427" s="54"/>
      <c r="D427" s="54"/>
      <c r="E427" s="54"/>
    </row>
    <row r="428" ht="12.75" customHeight="1">
      <c r="A428" s="54"/>
      <c r="B428" s="54"/>
      <c r="C428" s="54"/>
      <c r="D428" s="54"/>
      <c r="E428" s="54"/>
    </row>
    <row r="429" ht="12.75" customHeight="1">
      <c r="A429" s="54"/>
      <c r="B429" s="54"/>
      <c r="C429" s="54"/>
      <c r="D429" s="54"/>
      <c r="E429" s="54"/>
    </row>
    <row r="430" ht="12.75" customHeight="1">
      <c r="A430" s="54"/>
      <c r="B430" s="54"/>
      <c r="C430" s="54"/>
      <c r="D430" s="54"/>
      <c r="E430" s="54"/>
    </row>
    <row r="431" ht="12.75" customHeight="1">
      <c r="A431" s="54"/>
      <c r="B431" s="54"/>
      <c r="C431" s="54"/>
      <c r="D431" s="54"/>
      <c r="E431" s="54"/>
    </row>
    <row r="432" ht="12.75" customHeight="1">
      <c r="A432" s="54"/>
      <c r="B432" s="54"/>
      <c r="C432" s="54"/>
      <c r="D432" s="54"/>
      <c r="E432" s="54"/>
    </row>
    <row r="433" ht="12.75" customHeight="1">
      <c r="A433" s="54"/>
      <c r="B433" s="54"/>
      <c r="C433" s="54"/>
      <c r="D433" s="54"/>
      <c r="E433" s="54"/>
    </row>
    <row r="434" ht="12.75" customHeight="1">
      <c r="A434" s="54"/>
      <c r="B434" s="54"/>
      <c r="C434" s="54"/>
      <c r="D434" s="54"/>
      <c r="E434" s="54"/>
    </row>
    <row r="435" ht="12.75" customHeight="1">
      <c r="A435" s="54"/>
      <c r="B435" s="54"/>
      <c r="C435" s="54"/>
      <c r="D435" s="54"/>
      <c r="E435" s="54"/>
    </row>
    <row r="436" ht="12.75" customHeight="1">
      <c r="A436" s="54"/>
      <c r="B436" s="54"/>
      <c r="C436" s="54"/>
      <c r="D436" s="54"/>
      <c r="E436" s="54"/>
    </row>
    <row r="437" ht="12.75" customHeight="1">
      <c r="A437" s="54"/>
      <c r="B437" s="54"/>
      <c r="C437" s="54"/>
      <c r="D437" s="54"/>
      <c r="E437" s="54"/>
    </row>
    <row r="438" ht="12.75" customHeight="1">
      <c r="A438" s="54"/>
      <c r="B438" s="54"/>
      <c r="C438" s="54"/>
      <c r="D438" s="54"/>
      <c r="E438" s="54"/>
    </row>
    <row r="439" ht="12.75" customHeight="1">
      <c r="A439" s="54"/>
      <c r="B439" s="54"/>
      <c r="C439" s="54"/>
      <c r="D439" s="54"/>
      <c r="E439" s="54"/>
    </row>
    <row r="440" ht="12.75" customHeight="1">
      <c r="A440" s="54"/>
      <c r="B440" s="54"/>
      <c r="C440" s="54"/>
      <c r="D440" s="54"/>
      <c r="E440" s="54"/>
    </row>
    <row r="441" ht="12.75" customHeight="1">
      <c r="A441" s="54"/>
      <c r="B441" s="54"/>
      <c r="C441" s="54"/>
      <c r="D441" s="54"/>
      <c r="E441" s="54"/>
    </row>
    <row r="442" ht="12.75" customHeight="1">
      <c r="A442" s="54"/>
      <c r="B442" s="54"/>
      <c r="C442" s="54"/>
      <c r="D442" s="54"/>
      <c r="E442" s="54"/>
    </row>
    <row r="443" ht="12.75" customHeight="1">
      <c r="A443" s="54"/>
      <c r="B443" s="54"/>
      <c r="C443" s="54"/>
      <c r="D443" s="54"/>
      <c r="E443" s="54"/>
    </row>
    <row r="444" ht="12.75" customHeight="1">
      <c r="A444" s="54"/>
      <c r="B444" s="54"/>
      <c r="C444" s="54"/>
      <c r="D444" s="54"/>
      <c r="E444" s="54"/>
    </row>
    <row r="445" ht="12.75" customHeight="1">
      <c r="A445" s="54"/>
      <c r="B445" s="54"/>
      <c r="C445" s="54"/>
      <c r="D445" s="54"/>
      <c r="E445" s="54"/>
    </row>
    <row r="446" ht="12.75" customHeight="1">
      <c r="A446" s="54"/>
      <c r="B446" s="54"/>
      <c r="C446" s="54"/>
      <c r="D446" s="54"/>
      <c r="E446" s="54"/>
    </row>
    <row r="447" ht="12.75" customHeight="1">
      <c r="A447" s="54"/>
      <c r="B447" s="54"/>
      <c r="C447" s="54"/>
      <c r="D447" s="54"/>
      <c r="E447" s="54"/>
    </row>
    <row r="448" ht="12.75" customHeight="1">
      <c r="A448" s="54"/>
      <c r="B448" s="54"/>
      <c r="C448" s="54"/>
      <c r="D448" s="54"/>
      <c r="E448" s="54"/>
    </row>
    <row r="449" ht="12.75" customHeight="1">
      <c r="A449" s="54"/>
      <c r="B449" s="54"/>
      <c r="C449" s="54"/>
      <c r="D449" s="54"/>
      <c r="E449" s="54"/>
    </row>
    <row r="450" ht="12.75" customHeight="1">
      <c r="A450" s="54"/>
      <c r="B450" s="54"/>
      <c r="C450" s="54"/>
      <c r="D450" s="54"/>
      <c r="E450" s="54"/>
    </row>
    <row r="451" ht="12.75" customHeight="1">
      <c r="A451" s="54"/>
      <c r="B451" s="54"/>
      <c r="C451" s="54"/>
      <c r="D451" s="54"/>
      <c r="E451" s="54"/>
    </row>
    <row r="452" ht="12.75" customHeight="1">
      <c r="A452" s="54"/>
      <c r="B452" s="54"/>
      <c r="C452" s="54"/>
      <c r="D452" s="54"/>
      <c r="E452" s="54"/>
    </row>
    <row r="453" ht="12.75" customHeight="1">
      <c r="A453" s="54"/>
      <c r="B453" s="54"/>
      <c r="C453" s="54"/>
      <c r="D453" s="54"/>
      <c r="E453" s="54"/>
    </row>
    <row r="454" ht="12.75" customHeight="1">
      <c r="A454" s="54"/>
      <c r="B454" s="54"/>
      <c r="C454" s="54"/>
      <c r="D454" s="54"/>
      <c r="E454" s="54"/>
    </row>
    <row r="455" ht="12.75" customHeight="1">
      <c r="A455" s="54"/>
      <c r="B455" s="54"/>
      <c r="C455" s="54"/>
      <c r="D455" s="54"/>
      <c r="E455" s="54"/>
    </row>
    <row r="456" ht="12.75" customHeight="1">
      <c r="A456" s="54"/>
      <c r="B456" s="54"/>
      <c r="C456" s="54"/>
      <c r="D456" s="54"/>
      <c r="E456" s="54"/>
    </row>
    <row r="457" ht="12.75" customHeight="1">
      <c r="A457" s="54"/>
      <c r="B457" s="54"/>
      <c r="C457" s="54"/>
      <c r="D457" s="54"/>
      <c r="E457" s="54"/>
    </row>
    <row r="458" ht="12.75" customHeight="1">
      <c r="A458" s="54"/>
      <c r="B458" s="54"/>
      <c r="C458" s="54"/>
      <c r="D458" s="54"/>
      <c r="E458" s="54"/>
    </row>
    <row r="459" ht="12.75" customHeight="1">
      <c r="A459" s="54"/>
      <c r="B459" s="54"/>
      <c r="C459" s="54"/>
      <c r="D459" s="54"/>
      <c r="E459" s="54"/>
    </row>
    <row r="460" ht="12.75" customHeight="1">
      <c r="A460" s="54"/>
      <c r="B460" s="54"/>
      <c r="C460" s="54"/>
      <c r="D460" s="54"/>
      <c r="E460" s="54"/>
    </row>
    <row r="461" ht="12.75" customHeight="1">
      <c r="A461" s="54"/>
      <c r="B461" s="54"/>
      <c r="C461" s="54"/>
      <c r="D461" s="54"/>
      <c r="E461" s="54"/>
    </row>
    <row r="462" ht="12.75" customHeight="1">
      <c r="A462" s="54"/>
      <c r="B462" s="54"/>
      <c r="C462" s="54"/>
      <c r="D462" s="54"/>
      <c r="E462" s="54"/>
    </row>
    <row r="463" ht="12.75" customHeight="1">
      <c r="A463" s="54"/>
      <c r="B463" s="54"/>
      <c r="C463" s="54"/>
      <c r="D463" s="54"/>
      <c r="E463" s="54"/>
    </row>
    <row r="464" ht="12.75" customHeight="1">
      <c r="A464" s="54"/>
      <c r="B464" s="54"/>
      <c r="C464" s="54"/>
      <c r="D464" s="54"/>
      <c r="E464" s="54"/>
    </row>
    <row r="465" ht="12.75" customHeight="1">
      <c r="A465" s="54"/>
      <c r="B465" s="54"/>
      <c r="C465" s="54"/>
      <c r="D465" s="54"/>
      <c r="E465" s="54"/>
    </row>
    <row r="466" ht="12.75" customHeight="1">
      <c r="A466" s="54"/>
      <c r="B466" s="54"/>
      <c r="C466" s="54"/>
      <c r="D466" s="54"/>
      <c r="E466" s="54"/>
    </row>
    <row r="467" ht="12.75" customHeight="1">
      <c r="A467" s="54"/>
      <c r="B467" s="54"/>
      <c r="C467" s="54"/>
      <c r="D467" s="54"/>
      <c r="E467" s="54"/>
    </row>
    <row r="468" ht="12.75" customHeight="1">
      <c r="A468" s="54"/>
      <c r="B468" s="54"/>
      <c r="C468" s="54"/>
      <c r="D468" s="54"/>
      <c r="E468" s="54"/>
    </row>
    <row r="469" ht="12.75" customHeight="1">
      <c r="A469" s="54"/>
      <c r="B469" s="54"/>
      <c r="C469" s="54"/>
      <c r="D469" s="54"/>
      <c r="E469" s="54"/>
    </row>
    <row r="470" ht="12.75" customHeight="1">
      <c r="A470" s="54"/>
      <c r="B470" s="54"/>
      <c r="C470" s="54"/>
      <c r="D470" s="54"/>
      <c r="E470" s="54"/>
    </row>
    <row r="471" ht="12.75" customHeight="1">
      <c r="A471" s="54"/>
      <c r="B471" s="54"/>
      <c r="C471" s="54"/>
      <c r="D471" s="54"/>
      <c r="E471" s="54"/>
    </row>
    <row r="472" ht="12.75" customHeight="1">
      <c r="A472" s="54"/>
      <c r="B472" s="54"/>
      <c r="C472" s="54"/>
      <c r="D472" s="54"/>
      <c r="E472" s="54"/>
    </row>
    <row r="473" ht="12.75" customHeight="1">
      <c r="A473" s="54"/>
      <c r="B473" s="54"/>
      <c r="C473" s="54"/>
      <c r="D473" s="54"/>
      <c r="E473" s="54"/>
    </row>
    <row r="474" ht="12.75" customHeight="1">
      <c r="A474" s="54"/>
      <c r="B474" s="54"/>
      <c r="C474" s="54"/>
      <c r="D474" s="54"/>
      <c r="E474" s="54"/>
    </row>
    <row r="475" ht="12.75" customHeight="1">
      <c r="A475" s="54"/>
      <c r="B475" s="54"/>
      <c r="C475" s="54"/>
      <c r="D475" s="54"/>
      <c r="E475" s="54"/>
    </row>
    <row r="476" ht="12.75" customHeight="1">
      <c r="A476" s="54"/>
      <c r="B476" s="54"/>
      <c r="C476" s="54"/>
      <c r="D476" s="54"/>
      <c r="E476" s="54"/>
    </row>
    <row r="477" ht="12.75" customHeight="1">
      <c r="A477" s="54"/>
      <c r="B477" s="54"/>
      <c r="C477" s="54"/>
      <c r="D477" s="54"/>
      <c r="E477" s="54"/>
    </row>
    <row r="478" ht="12.75" customHeight="1">
      <c r="A478" s="54"/>
      <c r="B478" s="54"/>
      <c r="C478" s="54"/>
      <c r="D478" s="54"/>
      <c r="E478" s="54"/>
    </row>
    <row r="479" ht="12.75" customHeight="1">
      <c r="A479" s="54"/>
      <c r="B479" s="54"/>
      <c r="C479" s="54"/>
      <c r="D479" s="54"/>
      <c r="E479" s="54"/>
    </row>
    <row r="480" ht="12.75" customHeight="1">
      <c r="A480" s="54"/>
      <c r="B480" s="54"/>
      <c r="C480" s="54"/>
      <c r="D480" s="54"/>
      <c r="E480" s="54"/>
    </row>
    <row r="481" ht="12.75" customHeight="1">
      <c r="A481" s="54"/>
      <c r="B481" s="54"/>
      <c r="C481" s="54"/>
      <c r="D481" s="54"/>
      <c r="E481" s="54"/>
    </row>
    <row r="482" ht="12.75" customHeight="1">
      <c r="A482" s="54"/>
      <c r="B482" s="54"/>
      <c r="C482" s="54"/>
      <c r="D482" s="54"/>
      <c r="E482" s="54"/>
    </row>
    <row r="483" ht="12.75" customHeight="1">
      <c r="A483" s="54"/>
      <c r="B483" s="54"/>
      <c r="C483" s="54"/>
      <c r="D483" s="54"/>
      <c r="E483" s="54"/>
    </row>
    <row r="484" ht="12.75" customHeight="1">
      <c r="A484" s="54"/>
      <c r="B484" s="54"/>
      <c r="C484" s="54"/>
      <c r="D484" s="54"/>
      <c r="E484" s="54"/>
    </row>
    <row r="485" ht="12.75" customHeight="1">
      <c r="A485" s="54"/>
      <c r="B485" s="54"/>
      <c r="C485" s="54"/>
      <c r="D485" s="54"/>
      <c r="E485" s="54"/>
    </row>
    <row r="486" ht="12.75" customHeight="1">
      <c r="A486" s="54"/>
      <c r="B486" s="54"/>
      <c r="C486" s="54"/>
      <c r="D486" s="54"/>
      <c r="E486" s="54"/>
    </row>
    <row r="487" ht="12.75" customHeight="1">
      <c r="A487" s="54"/>
      <c r="B487" s="54"/>
      <c r="C487" s="54"/>
      <c r="D487" s="54"/>
      <c r="E487" s="54"/>
    </row>
    <row r="488" ht="12.75" customHeight="1">
      <c r="A488" s="54"/>
      <c r="B488" s="54"/>
      <c r="C488" s="54"/>
      <c r="D488" s="54"/>
      <c r="E488" s="54"/>
    </row>
    <row r="489" ht="12.75" customHeight="1">
      <c r="A489" s="54"/>
      <c r="B489" s="54"/>
      <c r="C489" s="54"/>
      <c r="D489" s="54"/>
      <c r="E489" s="54"/>
    </row>
    <row r="490" ht="12.75" customHeight="1">
      <c r="A490" s="54"/>
      <c r="B490" s="54"/>
      <c r="C490" s="54"/>
      <c r="D490" s="54"/>
      <c r="E490" s="54"/>
    </row>
    <row r="491" ht="12.75" customHeight="1">
      <c r="A491" s="54"/>
      <c r="B491" s="54"/>
      <c r="C491" s="54"/>
      <c r="D491" s="54"/>
      <c r="E491" s="54"/>
    </row>
    <row r="492" ht="12.75" customHeight="1">
      <c r="A492" s="54"/>
      <c r="B492" s="54"/>
      <c r="C492" s="54"/>
      <c r="D492" s="54"/>
      <c r="E492" s="54"/>
    </row>
    <row r="493" ht="12.75" customHeight="1">
      <c r="A493" s="54"/>
      <c r="B493" s="54"/>
      <c r="C493" s="54"/>
      <c r="D493" s="54"/>
      <c r="E493" s="54"/>
    </row>
    <row r="494" ht="12.75" customHeight="1">
      <c r="A494" s="54"/>
      <c r="B494" s="54"/>
      <c r="C494" s="54"/>
      <c r="D494" s="54"/>
      <c r="E494" s="54"/>
    </row>
    <row r="495" ht="12.75" customHeight="1">
      <c r="A495" s="54"/>
      <c r="B495" s="54"/>
      <c r="C495" s="54"/>
      <c r="D495" s="54"/>
      <c r="E495" s="54"/>
    </row>
    <row r="496" ht="12.75" customHeight="1">
      <c r="A496" s="54"/>
      <c r="B496" s="54"/>
      <c r="C496" s="54"/>
      <c r="D496" s="54"/>
      <c r="E496" s="54"/>
    </row>
    <row r="497" ht="12.75" customHeight="1">
      <c r="A497" s="54"/>
      <c r="B497" s="54"/>
      <c r="C497" s="54"/>
      <c r="D497" s="54"/>
      <c r="E497" s="54"/>
    </row>
    <row r="498" ht="12.75" customHeight="1">
      <c r="A498" s="54"/>
      <c r="B498" s="54"/>
      <c r="C498" s="54"/>
      <c r="D498" s="54"/>
      <c r="E498" s="54"/>
    </row>
    <row r="499" ht="12.75" customHeight="1">
      <c r="A499" s="54"/>
      <c r="B499" s="54"/>
      <c r="C499" s="54"/>
      <c r="D499" s="54"/>
      <c r="E499" s="54"/>
    </row>
    <row r="500" ht="12.75" customHeight="1">
      <c r="A500" s="54"/>
      <c r="B500" s="54"/>
      <c r="C500" s="54"/>
      <c r="D500" s="54"/>
      <c r="E500" s="54"/>
    </row>
    <row r="501" ht="12.75" customHeight="1">
      <c r="A501" s="54"/>
      <c r="B501" s="54"/>
      <c r="C501" s="54"/>
      <c r="D501" s="54"/>
      <c r="E501" s="54"/>
    </row>
    <row r="502" ht="12.75" customHeight="1">
      <c r="A502" s="54"/>
      <c r="B502" s="54"/>
      <c r="C502" s="54"/>
      <c r="D502" s="54"/>
      <c r="E502" s="54"/>
    </row>
    <row r="503" ht="12.75" customHeight="1">
      <c r="A503" s="54"/>
      <c r="B503" s="54"/>
      <c r="C503" s="54"/>
      <c r="D503" s="54"/>
      <c r="E503" s="54"/>
    </row>
    <row r="504" ht="12.75" customHeight="1">
      <c r="A504" s="54"/>
      <c r="B504" s="54"/>
      <c r="C504" s="54"/>
      <c r="D504" s="54"/>
      <c r="E504" s="54"/>
    </row>
    <row r="505" ht="12.75" customHeight="1">
      <c r="A505" s="54"/>
      <c r="B505" s="54"/>
      <c r="C505" s="54"/>
      <c r="D505" s="54"/>
      <c r="E505" s="54"/>
    </row>
    <row r="506" ht="12.75" customHeight="1">
      <c r="A506" s="54"/>
      <c r="B506" s="54"/>
      <c r="C506" s="54"/>
      <c r="D506" s="54"/>
      <c r="E506" s="54"/>
    </row>
    <row r="507" ht="12.75" customHeight="1">
      <c r="A507" s="54"/>
      <c r="B507" s="54"/>
      <c r="C507" s="54"/>
      <c r="D507" s="54"/>
      <c r="E507" s="54"/>
    </row>
    <row r="508" ht="12.75" customHeight="1">
      <c r="A508" s="54"/>
      <c r="B508" s="54"/>
      <c r="C508" s="54"/>
      <c r="D508" s="54"/>
      <c r="E508" s="54"/>
    </row>
    <row r="509" ht="12.75" customHeight="1">
      <c r="A509" s="54"/>
      <c r="B509" s="54"/>
      <c r="C509" s="54"/>
      <c r="D509" s="54"/>
      <c r="E509" s="54"/>
    </row>
    <row r="510" ht="12.75" customHeight="1">
      <c r="A510" s="54"/>
      <c r="B510" s="54"/>
      <c r="C510" s="54"/>
      <c r="D510" s="54"/>
      <c r="E510" s="54"/>
    </row>
    <row r="511" ht="12.75" customHeight="1">
      <c r="A511" s="54"/>
      <c r="B511" s="54"/>
      <c r="C511" s="54"/>
      <c r="D511" s="54"/>
      <c r="E511" s="54"/>
    </row>
    <row r="512" ht="12.75" customHeight="1">
      <c r="A512" s="54"/>
      <c r="B512" s="54"/>
      <c r="C512" s="54"/>
      <c r="D512" s="54"/>
      <c r="E512" s="54"/>
    </row>
    <row r="513" ht="12.75" customHeight="1">
      <c r="A513" s="54"/>
      <c r="B513" s="54"/>
      <c r="C513" s="54"/>
      <c r="D513" s="54"/>
      <c r="E513" s="54"/>
    </row>
    <row r="514" ht="12.75" customHeight="1">
      <c r="A514" s="54"/>
      <c r="B514" s="54"/>
      <c r="C514" s="54"/>
      <c r="D514" s="54"/>
      <c r="E514" s="54"/>
    </row>
    <row r="515" ht="12.75" customHeight="1">
      <c r="A515" s="54"/>
      <c r="B515" s="54"/>
      <c r="C515" s="54"/>
      <c r="D515" s="54"/>
      <c r="E515" s="54"/>
    </row>
    <row r="516" ht="12.75" customHeight="1">
      <c r="A516" s="54"/>
      <c r="B516" s="54"/>
      <c r="C516" s="54"/>
      <c r="D516" s="54"/>
      <c r="E516" s="54"/>
    </row>
    <row r="517" ht="12.75" customHeight="1">
      <c r="A517" s="54"/>
      <c r="B517" s="54"/>
      <c r="C517" s="54"/>
      <c r="D517" s="54"/>
      <c r="E517" s="54"/>
    </row>
    <row r="518" ht="12.75" customHeight="1">
      <c r="A518" s="54"/>
      <c r="B518" s="54"/>
      <c r="C518" s="54"/>
      <c r="D518" s="54"/>
      <c r="E518" s="54"/>
    </row>
    <row r="519" ht="12.75" customHeight="1">
      <c r="A519" s="54"/>
      <c r="B519" s="54"/>
      <c r="C519" s="54"/>
      <c r="D519" s="54"/>
      <c r="E519" s="54"/>
    </row>
    <row r="520" ht="12.75" customHeight="1">
      <c r="A520" s="54"/>
      <c r="B520" s="54"/>
      <c r="C520" s="54"/>
      <c r="D520" s="54"/>
      <c r="E520" s="54"/>
    </row>
    <row r="521" ht="12.75" customHeight="1">
      <c r="A521" s="54"/>
      <c r="B521" s="54"/>
      <c r="C521" s="54"/>
      <c r="D521" s="54"/>
      <c r="E521" s="54"/>
    </row>
    <row r="522" ht="12.75" customHeight="1">
      <c r="A522" s="54"/>
      <c r="B522" s="54"/>
      <c r="C522" s="54"/>
      <c r="D522" s="54"/>
      <c r="E522" s="54"/>
    </row>
    <row r="523" ht="12.75" customHeight="1">
      <c r="A523" s="54"/>
      <c r="B523" s="54"/>
      <c r="C523" s="54"/>
      <c r="D523" s="54"/>
      <c r="E523" s="54"/>
    </row>
    <row r="524" ht="12.75" customHeight="1">
      <c r="A524" s="54"/>
      <c r="B524" s="54"/>
      <c r="C524" s="54"/>
      <c r="D524" s="54"/>
      <c r="E524" s="54"/>
    </row>
    <row r="525" ht="12.75" customHeight="1">
      <c r="A525" s="54"/>
      <c r="B525" s="54"/>
      <c r="C525" s="54"/>
      <c r="D525" s="54"/>
      <c r="E525" s="54"/>
    </row>
    <row r="526" ht="12.75" customHeight="1">
      <c r="A526" s="54"/>
      <c r="B526" s="54"/>
      <c r="C526" s="54"/>
      <c r="D526" s="54"/>
      <c r="E526" s="54"/>
    </row>
    <row r="527" ht="12.75" customHeight="1">
      <c r="A527" s="54"/>
      <c r="B527" s="54"/>
      <c r="C527" s="54"/>
      <c r="D527" s="54"/>
      <c r="E527" s="54"/>
    </row>
    <row r="528" ht="12.75" customHeight="1">
      <c r="A528" s="54"/>
      <c r="B528" s="54"/>
      <c r="C528" s="54"/>
      <c r="D528" s="54"/>
      <c r="E528" s="54"/>
    </row>
    <row r="529" ht="12.75" customHeight="1">
      <c r="A529" s="54"/>
      <c r="B529" s="54"/>
      <c r="C529" s="54"/>
      <c r="D529" s="54"/>
      <c r="E529" s="54"/>
    </row>
    <row r="530" ht="12.75" customHeight="1">
      <c r="A530" s="54"/>
      <c r="B530" s="54"/>
      <c r="C530" s="54"/>
      <c r="D530" s="54"/>
      <c r="E530" s="54"/>
    </row>
    <row r="531" ht="12.75" customHeight="1">
      <c r="A531" s="54"/>
      <c r="B531" s="54"/>
      <c r="C531" s="54"/>
      <c r="D531" s="54"/>
      <c r="E531" s="54"/>
    </row>
    <row r="532" ht="12.75" customHeight="1">
      <c r="A532" s="54"/>
      <c r="B532" s="54"/>
      <c r="C532" s="54"/>
      <c r="D532" s="54"/>
      <c r="E532" s="54"/>
    </row>
    <row r="533" ht="12.75" customHeight="1">
      <c r="A533" s="54"/>
      <c r="B533" s="54"/>
      <c r="C533" s="54"/>
      <c r="D533" s="54"/>
      <c r="E533" s="54"/>
    </row>
    <row r="534" ht="12.75" customHeight="1">
      <c r="A534" s="54"/>
      <c r="B534" s="54"/>
      <c r="C534" s="54"/>
      <c r="D534" s="54"/>
      <c r="E534" s="54"/>
    </row>
    <row r="535" ht="12.75" customHeight="1">
      <c r="A535" s="54"/>
      <c r="B535" s="54"/>
      <c r="C535" s="54"/>
      <c r="D535" s="54"/>
      <c r="E535" s="54"/>
    </row>
    <row r="536" ht="12.75" customHeight="1">
      <c r="A536" s="54"/>
      <c r="B536" s="54"/>
      <c r="C536" s="54"/>
      <c r="D536" s="54"/>
      <c r="E536" s="54"/>
    </row>
    <row r="537" ht="12.75" customHeight="1">
      <c r="A537" s="54"/>
      <c r="B537" s="54"/>
      <c r="C537" s="54"/>
      <c r="D537" s="54"/>
      <c r="E537" s="54"/>
    </row>
    <row r="538" ht="12.75" customHeight="1">
      <c r="A538" s="54"/>
      <c r="B538" s="54"/>
      <c r="C538" s="54"/>
      <c r="D538" s="54"/>
      <c r="E538" s="54"/>
    </row>
    <row r="539" ht="12.75" customHeight="1">
      <c r="A539" s="54"/>
      <c r="B539" s="54"/>
      <c r="C539" s="54"/>
      <c r="D539" s="54"/>
      <c r="E539" s="54"/>
    </row>
    <row r="540" ht="12.75" customHeight="1">
      <c r="A540" s="54"/>
      <c r="B540" s="54"/>
      <c r="C540" s="54"/>
      <c r="D540" s="54"/>
      <c r="E540" s="54"/>
    </row>
    <row r="541" ht="12.75" customHeight="1">
      <c r="A541" s="54"/>
      <c r="B541" s="54"/>
      <c r="C541" s="54"/>
      <c r="D541" s="54"/>
      <c r="E541" s="54"/>
    </row>
    <row r="542" ht="12.75" customHeight="1">
      <c r="A542" s="54"/>
      <c r="B542" s="54"/>
      <c r="C542" s="54"/>
      <c r="D542" s="54"/>
      <c r="E542" s="54"/>
    </row>
    <row r="543" ht="12.75" customHeight="1">
      <c r="A543" s="54"/>
      <c r="B543" s="54"/>
      <c r="C543" s="54"/>
      <c r="D543" s="54"/>
      <c r="E543" s="54"/>
    </row>
    <row r="544" ht="12.75" customHeight="1">
      <c r="A544" s="54"/>
      <c r="B544" s="54"/>
      <c r="C544" s="54"/>
      <c r="D544" s="54"/>
      <c r="E544" s="54"/>
    </row>
    <row r="545" ht="12.75" customHeight="1">
      <c r="A545" s="54"/>
      <c r="B545" s="54"/>
      <c r="C545" s="54"/>
      <c r="D545" s="54"/>
      <c r="E545" s="54"/>
    </row>
    <row r="546" ht="12.75" customHeight="1">
      <c r="A546" s="54"/>
      <c r="B546" s="54"/>
      <c r="C546" s="54"/>
      <c r="D546" s="54"/>
      <c r="E546" s="54"/>
    </row>
    <row r="547" ht="12.75" customHeight="1">
      <c r="A547" s="54"/>
      <c r="B547" s="54"/>
      <c r="C547" s="54"/>
      <c r="D547" s="54"/>
      <c r="E547" s="54"/>
    </row>
    <row r="548" ht="12.75" customHeight="1">
      <c r="A548" s="54"/>
      <c r="B548" s="54"/>
      <c r="C548" s="54"/>
      <c r="D548" s="54"/>
      <c r="E548" s="54"/>
    </row>
    <row r="549" ht="12.75" customHeight="1">
      <c r="A549" s="54"/>
      <c r="B549" s="54"/>
      <c r="C549" s="54"/>
      <c r="D549" s="54"/>
      <c r="E549" s="54"/>
    </row>
    <row r="550" ht="12.75" customHeight="1">
      <c r="A550" s="54"/>
      <c r="B550" s="54"/>
      <c r="C550" s="54"/>
      <c r="D550" s="54"/>
      <c r="E550" s="54"/>
    </row>
    <row r="551" ht="12.75" customHeight="1">
      <c r="A551" s="54"/>
      <c r="B551" s="54"/>
      <c r="C551" s="54"/>
      <c r="D551" s="54"/>
      <c r="E551" s="54"/>
    </row>
    <row r="552" ht="12.75" customHeight="1">
      <c r="A552" s="54"/>
      <c r="B552" s="54"/>
      <c r="C552" s="54"/>
      <c r="D552" s="54"/>
      <c r="E552" s="54"/>
    </row>
    <row r="553" ht="12.75" customHeight="1">
      <c r="A553" s="54"/>
      <c r="B553" s="54"/>
      <c r="C553" s="54"/>
      <c r="D553" s="54"/>
      <c r="E553" s="54"/>
    </row>
    <row r="554" ht="12.75" customHeight="1">
      <c r="A554" s="54"/>
      <c r="B554" s="54"/>
      <c r="C554" s="54"/>
      <c r="D554" s="54"/>
      <c r="E554" s="54"/>
    </row>
    <row r="555" ht="12.75" customHeight="1">
      <c r="A555" s="54"/>
      <c r="B555" s="54"/>
      <c r="C555" s="54"/>
      <c r="D555" s="54"/>
      <c r="E555" s="54"/>
    </row>
    <row r="556" ht="12.75" customHeight="1">
      <c r="A556" s="54"/>
      <c r="B556" s="54"/>
      <c r="C556" s="54"/>
      <c r="D556" s="54"/>
      <c r="E556" s="54"/>
    </row>
    <row r="557" ht="12.75" customHeight="1">
      <c r="A557" s="54"/>
      <c r="B557" s="54"/>
      <c r="C557" s="54"/>
      <c r="D557" s="54"/>
      <c r="E557" s="54"/>
    </row>
    <row r="558" ht="12.75" customHeight="1">
      <c r="A558" s="54"/>
      <c r="B558" s="54"/>
      <c r="C558" s="54"/>
      <c r="D558" s="54"/>
      <c r="E558" s="54"/>
    </row>
    <row r="559" ht="12.75" customHeight="1">
      <c r="A559" s="54"/>
      <c r="B559" s="54"/>
      <c r="C559" s="54"/>
      <c r="D559" s="54"/>
      <c r="E559" s="54"/>
    </row>
    <row r="560" ht="12.75" customHeight="1">
      <c r="A560" s="54"/>
      <c r="B560" s="54"/>
      <c r="C560" s="54"/>
      <c r="D560" s="54"/>
      <c r="E560" s="54"/>
    </row>
    <row r="561" ht="12.75" customHeight="1">
      <c r="A561" s="54"/>
      <c r="B561" s="54"/>
      <c r="C561" s="54"/>
      <c r="D561" s="54"/>
      <c r="E561" s="54"/>
    </row>
    <row r="562" ht="12.75" customHeight="1">
      <c r="A562" s="54"/>
      <c r="B562" s="54"/>
      <c r="C562" s="54"/>
      <c r="D562" s="54"/>
      <c r="E562" s="54"/>
    </row>
    <row r="563" ht="12.75" customHeight="1">
      <c r="A563" s="54"/>
      <c r="B563" s="54"/>
      <c r="C563" s="54"/>
      <c r="D563" s="54"/>
      <c r="E563" s="54"/>
    </row>
    <row r="564" ht="12.75" customHeight="1">
      <c r="A564" s="54"/>
      <c r="B564" s="54"/>
      <c r="C564" s="54"/>
      <c r="D564" s="54"/>
      <c r="E564" s="54"/>
    </row>
    <row r="565" ht="12.75" customHeight="1">
      <c r="A565" s="54"/>
      <c r="B565" s="54"/>
      <c r="C565" s="54"/>
      <c r="D565" s="54"/>
      <c r="E565" s="54"/>
    </row>
    <row r="566" ht="12.75" customHeight="1">
      <c r="A566" s="54"/>
      <c r="B566" s="54"/>
      <c r="C566" s="54"/>
      <c r="D566" s="54"/>
      <c r="E566" s="54"/>
    </row>
    <row r="567" ht="12.75" customHeight="1">
      <c r="A567" s="54"/>
      <c r="B567" s="54"/>
      <c r="C567" s="54"/>
      <c r="D567" s="54"/>
      <c r="E567" s="54"/>
    </row>
    <row r="568" ht="12.75" customHeight="1">
      <c r="A568" s="54"/>
      <c r="B568" s="54"/>
      <c r="C568" s="54"/>
      <c r="D568" s="54"/>
      <c r="E568" s="54"/>
    </row>
    <row r="569" ht="12.75" customHeight="1">
      <c r="A569" s="54"/>
      <c r="B569" s="54"/>
      <c r="C569" s="54"/>
      <c r="D569" s="54"/>
      <c r="E569" s="54"/>
    </row>
    <row r="570" ht="12.75" customHeight="1">
      <c r="A570" s="54"/>
      <c r="B570" s="54"/>
      <c r="C570" s="54"/>
      <c r="D570" s="54"/>
      <c r="E570" s="54"/>
    </row>
    <row r="571" ht="12.75" customHeight="1">
      <c r="A571" s="54"/>
      <c r="B571" s="54"/>
      <c r="C571" s="54"/>
      <c r="D571" s="54"/>
      <c r="E571" s="54"/>
    </row>
    <row r="572" ht="12.75" customHeight="1">
      <c r="A572" s="54"/>
      <c r="B572" s="54"/>
      <c r="C572" s="54"/>
      <c r="D572" s="54"/>
      <c r="E572" s="54"/>
    </row>
    <row r="573" ht="12.75" customHeight="1">
      <c r="A573" s="54"/>
      <c r="B573" s="54"/>
      <c r="C573" s="54"/>
      <c r="D573" s="54"/>
      <c r="E573" s="54"/>
    </row>
    <row r="574" ht="12.75" customHeight="1">
      <c r="A574" s="54"/>
      <c r="B574" s="54"/>
      <c r="C574" s="54"/>
      <c r="D574" s="54"/>
      <c r="E574" s="54"/>
    </row>
    <row r="575" ht="12.75" customHeight="1">
      <c r="A575" s="54"/>
      <c r="B575" s="54"/>
      <c r="C575" s="54"/>
      <c r="D575" s="54"/>
      <c r="E575" s="54"/>
    </row>
    <row r="576" ht="12.75" customHeight="1">
      <c r="A576" s="54"/>
      <c r="B576" s="54"/>
      <c r="C576" s="54"/>
      <c r="D576" s="54"/>
      <c r="E576" s="54"/>
    </row>
    <row r="577" ht="12.75" customHeight="1">
      <c r="A577" s="54"/>
      <c r="B577" s="54"/>
      <c r="C577" s="54"/>
      <c r="D577" s="54"/>
      <c r="E577" s="54"/>
    </row>
    <row r="578" ht="12.75" customHeight="1">
      <c r="A578" s="54"/>
      <c r="B578" s="54"/>
      <c r="C578" s="54"/>
      <c r="D578" s="54"/>
      <c r="E578" s="54"/>
    </row>
    <row r="579" ht="12.75" customHeight="1">
      <c r="A579" s="54"/>
      <c r="B579" s="54"/>
      <c r="C579" s="54"/>
      <c r="D579" s="54"/>
      <c r="E579" s="54"/>
    </row>
    <row r="580" ht="12.75" customHeight="1">
      <c r="A580" s="54"/>
      <c r="B580" s="54"/>
      <c r="C580" s="54"/>
      <c r="D580" s="54"/>
      <c r="E580" s="54"/>
    </row>
    <row r="581" ht="12.75" customHeight="1">
      <c r="A581" s="54"/>
      <c r="B581" s="54"/>
      <c r="C581" s="54"/>
      <c r="D581" s="54"/>
      <c r="E581" s="54"/>
    </row>
    <row r="582" ht="12.75" customHeight="1">
      <c r="A582" s="54"/>
      <c r="B582" s="54"/>
      <c r="C582" s="54"/>
      <c r="D582" s="54"/>
      <c r="E582" s="54"/>
    </row>
    <row r="583" ht="12.75" customHeight="1">
      <c r="A583" s="54"/>
      <c r="B583" s="54"/>
      <c r="C583" s="54"/>
      <c r="D583" s="54"/>
      <c r="E583" s="54"/>
    </row>
    <row r="584" ht="12.75" customHeight="1">
      <c r="A584" s="54"/>
      <c r="B584" s="54"/>
      <c r="C584" s="54"/>
      <c r="D584" s="54"/>
      <c r="E584" s="54"/>
    </row>
    <row r="585" ht="12.75" customHeight="1">
      <c r="A585" s="54"/>
      <c r="B585" s="54"/>
      <c r="C585" s="54"/>
      <c r="D585" s="54"/>
      <c r="E585" s="54"/>
    </row>
    <row r="586" ht="12.75" customHeight="1">
      <c r="A586" s="54"/>
      <c r="B586" s="54"/>
      <c r="C586" s="54"/>
      <c r="D586" s="54"/>
      <c r="E586" s="54"/>
    </row>
    <row r="587" ht="12.75" customHeight="1">
      <c r="A587" s="54"/>
      <c r="B587" s="54"/>
      <c r="C587" s="54"/>
      <c r="D587" s="54"/>
      <c r="E587" s="54"/>
    </row>
    <row r="588" ht="12.75" customHeight="1">
      <c r="A588" s="54"/>
      <c r="B588" s="54"/>
      <c r="C588" s="54"/>
      <c r="D588" s="54"/>
      <c r="E588" s="54"/>
    </row>
    <row r="589" ht="12.75" customHeight="1">
      <c r="A589" s="54"/>
      <c r="B589" s="54"/>
      <c r="C589" s="54"/>
      <c r="D589" s="54"/>
      <c r="E589" s="54"/>
    </row>
    <row r="590" ht="12.75" customHeight="1">
      <c r="A590" s="54"/>
      <c r="B590" s="54"/>
      <c r="C590" s="54"/>
      <c r="D590" s="54"/>
      <c r="E590" s="54"/>
    </row>
    <row r="591" ht="12.75" customHeight="1">
      <c r="A591" s="54"/>
      <c r="B591" s="54"/>
      <c r="C591" s="54"/>
      <c r="D591" s="54"/>
      <c r="E591" s="54"/>
    </row>
    <row r="592" ht="12.75" customHeight="1">
      <c r="A592" s="54"/>
      <c r="B592" s="54"/>
      <c r="C592" s="54"/>
      <c r="D592" s="54"/>
      <c r="E592" s="54"/>
    </row>
    <row r="593" ht="12.75" customHeight="1">
      <c r="A593" s="54"/>
      <c r="B593" s="54"/>
      <c r="C593" s="54"/>
      <c r="D593" s="54"/>
      <c r="E593" s="54"/>
    </row>
    <row r="594" ht="12.75" customHeight="1">
      <c r="A594" s="54"/>
      <c r="B594" s="54"/>
      <c r="C594" s="54"/>
      <c r="D594" s="54"/>
      <c r="E594" s="54"/>
    </row>
    <row r="595" ht="12.75" customHeight="1">
      <c r="A595" s="54"/>
      <c r="B595" s="54"/>
      <c r="C595" s="54"/>
      <c r="D595" s="54"/>
      <c r="E595" s="54"/>
    </row>
    <row r="596" ht="12.75" customHeight="1">
      <c r="A596" s="54"/>
      <c r="B596" s="54"/>
      <c r="C596" s="54"/>
      <c r="D596" s="54"/>
      <c r="E596" s="54"/>
    </row>
    <row r="597" ht="12.75" customHeight="1">
      <c r="A597" s="54"/>
      <c r="B597" s="54"/>
      <c r="C597" s="54"/>
      <c r="D597" s="54"/>
      <c r="E597" s="54"/>
    </row>
    <row r="598" ht="12.75" customHeight="1">
      <c r="A598" s="54"/>
      <c r="B598" s="54"/>
      <c r="C598" s="54"/>
      <c r="D598" s="54"/>
      <c r="E598" s="54"/>
    </row>
    <row r="599" ht="12.75" customHeight="1">
      <c r="A599" s="54"/>
      <c r="B599" s="54"/>
      <c r="C599" s="54"/>
      <c r="D599" s="54"/>
      <c r="E599" s="54"/>
    </row>
    <row r="600" ht="12.75" customHeight="1">
      <c r="A600" s="54"/>
      <c r="B600" s="54"/>
      <c r="C600" s="54"/>
      <c r="D600" s="54"/>
      <c r="E600" s="54"/>
    </row>
    <row r="601" ht="12.75" customHeight="1">
      <c r="A601" s="54"/>
      <c r="B601" s="54"/>
      <c r="C601" s="54"/>
      <c r="D601" s="54"/>
      <c r="E601" s="54"/>
    </row>
    <row r="602" ht="12.75" customHeight="1">
      <c r="A602" s="54"/>
      <c r="B602" s="54"/>
      <c r="C602" s="54"/>
      <c r="D602" s="54"/>
      <c r="E602" s="54"/>
    </row>
    <row r="603" ht="12.75" customHeight="1">
      <c r="A603" s="54"/>
      <c r="B603" s="54"/>
      <c r="C603" s="54"/>
      <c r="D603" s="54"/>
      <c r="E603" s="54"/>
    </row>
    <row r="604" ht="12.75" customHeight="1">
      <c r="A604" s="54"/>
      <c r="B604" s="54"/>
      <c r="C604" s="54"/>
      <c r="D604" s="54"/>
      <c r="E604" s="54"/>
    </row>
    <row r="605" ht="12.75" customHeight="1">
      <c r="A605" s="54"/>
      <c r="B605" s="54"/>
      <c r="C605" s="54"/>
      <c r="D605" s="54"/>
      <c r="E605" s="54"/>
    </row>
    <row r="606" ht="12.75" customHeight="1">
      <c r="A606" s="54"/>
      <c r="B606" s="54"/>
      <c r="C606" s="54"/>
      <c r="D606" s="54"/>
      <c r="E606" s="54"/>
    </row>
    <row r="607" ht="12.75" customHeight="1">
      <c r="A607" s="54"/>
      <c r="B607" s="54"/>
      <c r="C607" s="54"/>
      <c r="D607" s="54"/>
      <c r="E607" s="54"/>
    </row>
    <row r="608" ht="12.75" customHeight="1">
      <c r="A608" s="54"/>
      <c r="B608" s="54"/>
      <c r="C608" s="54"/>
      <c r="D608" s="54"/>
      <c r="E608" s="54"/>
    </row>
    <row r="609" ht="12.75" customHeight="1">
      <c r="A609" s="54"/>
      <c r="B609" s="54"/>
      <c r="C609" s="54"/>
      <c r="D609" s="54"/>
      <c r="E609" s="54"/>
    </row>
    <row r="610" ht="12.75" customHeight="1">
      <c r="A610" s="54"/>
      <c r="B610" s="54"/>
      <c r="C610" s="54"/>
      <c r="D610" s="54"/>
      <c r="E610" s="54"/>
    </row>
    <row r="611" ht="12.75" customHeight="1">
      <c r="A611" s="54"/>
      <c r="B611" s="54"/>
      <c r="C611" s="54"/>
      <c r="D611" s="54"/>
      <c r="E611" s="54"/>
    </row>
    <row r="612" ht="12.75" customHeight="1">
      <c r="A612" s="54"/>
      <c r="B612" s="54"/>
      <c r="C612" s="54"/>
      <c r="D612" s="54"/>
      <c r="E612" s="54"/>
    </row>
    <row r="613" ht="12.75" customHeight="1">
      <c r="A613" s="54"/>
      <c r="B613" s="54"/>
      <c r="C613" s="54"/>
      <c r="D613" s="54"/>
      <c r="E613" s="54"/>
    </row>
    <row r="614" ht="12.75" customHeight="1">
      <c r="A614" s="54"/>
      <c r="B614" s="54"/>
      <c r="C614" s="54"/>
      <c r="D614" s="54"/>
      <c r="E614" s="54"/>
    </row>
    <row r="615" ht="12.75" customHeight="1">
      <c r="A615" s="54"/>
      <c r="B615" s="54"/>
      <c r="C615" s="54"/>
      <c r="D615" s="54"/>
      <c r="E615" s="54"/>
    </row>
    <row r="616" ht="12.75" customHeight="1">
      <c r="A616" s="54"/>
      <c r="B616" s="54"/>
      <c r="C616" s="54"/>
      <c r="D616" s="54"/>
      <c r="E616" s="54"/>
    </row>
    <row r="617" ht="12.75" customHeight="1">
      <c r="A617" s="54"/>
      <c r="B617" s="54"/>
      <c r="C617" s="54"/>
      <c r="D617" s="54"/>
      <c r="E617" s="54"/>
    </row>
    <row r="618" ht="12.75" customHeight="1">
      <c r="A618" s="54"/>
      <c r="B618" s="54"/>
      <c r="C618" s="54"/>
      <c r="D618" s="54"/>
      <c r="E618" s="54"/>
    </row>
    <row r="619" ht="12.75" customHeight="1">
      <c r="A619" s="54"/>
      <c r="B619" s="54"/>
      <c r="C619" s="54"/>
      <c r="D619" s="54"/>
      <c r="E619" s="54"/>
    </row>
    <row r="620" ht="12.75" customHeight="1">
      <c r="A620" s="54"/>
      <c r="B620" s="54"/>
      <c r="C620" s="54"/>
      <c r="D620" s="54"/>
      <c r="E620" s="54"/>
    </row>
    <row r="621" ht="12.75" customHeight="1">
      <c r="A621" s="54"/>
      <c r="B621" s="54"/>
      <c r="C621" s="54"/>
      <c r="D621" s="54"/>
      <c r="E621" s="54"/>
    </row>
    <row r="622" ht="12.75" customHeight="1">
      <c r="A622" s="54"/>
      <c r="B622" s="54"/>
      <c r="C622" s="54"/>
      <c r="D622" s="54"/>
      <c r="E622" s="54"/>
    </row>
    <row r="623" ht="12.75" customHeight="1">
      <c r="A623" s="54"/>
      <c r="B623" s="54"/>
      <c r="C623" s="54"/>
      <c r="D623" s="54"/>
      <c r="E623" s="54"/>
    </row>
    <row r="624" ht="12.75" customHeight="1">
      <c r="A624" s="54"/>
      <c r="B624" s="54"/>
      <c r="C624" s="54"/>
      <c r="D624" s="54"/>
      <c r="E624" s="54"/>
    </row>
    <row r="625" ht="12.75" customHeight="1">
      <c r="A625" s="54"/>
      <c r="B625" s="54"/>
      <c r="C625" s="54"/>
      <c r="D625" s="54"/>
      <c r="E625" s="54"/>
    </row>
    <row r="626" ht="12.75" customHeight="1">
      <c r="A626" s="54"/>
      <c r="B626" s="54"/>
      <c r="C626" s="54"/>
      <c r="D626" s="54"/>
      <c r="E626" s="54"/>
    </row>
    <row r="627" ht="12.75" customHeight="1">
      <c r="A627" s="54"/>
      <c r="B627" s="54"/>
      <c r="C627" s="54"/>
      <c r="D627" s="54"/>
      <c r="E627" s="54"/>
    </row>
    <row r="628" ht="12.75" customHeight="1">
      <c r="A628" s="54"/>
      <c r="B628" s="54"/>
      <c r="C628" s="54"/>
      <c r="D628" s="54"/>
      <c r="E628" s="54"/>
    </row>
    <row r="629" ht="12.75" customHeight="1">
      <c r="A629" s="54"/>
      <c r="B629" s="54"/>
      <c r="C629" s="54"/>
      <c r="D629" s="54"/>
      <c r="E629" s="54"/>
    </row>
    <row r="630" ht="12.75" customHeight="1">
      <c r="A630" s="54"/>
      <c r="B630" s="54"/>
      <c r="C630" s="54"/>
      <c r="D630" s="54"/>
      <c r="E630" s="54"/>
    </row>
    <row r="631" ht="12.75" customHeight="1">
      <c r="A631" s="54"/>
      <c r="B631" s="54"/>
      <c r="C631" s="54"/>
      <c r="D631" s="54"/>
      <c r="E631" s="54"/>
    </row>
    <row r="632" ht="12.75" customHeight="1">
      <c r="A632" s="54"/>
      <c r="B632" s="54"/>
      <c r="C632" s="54"/>
      <c r="D632" s="54"/>
      <c r="E632" s="54"/>
    </row>
    <row r="633" ht="12.75" customHeight="1">
      <c r="A633" s="54"/>
      <c r="B633" s="54"/>
      <c r="C633" s="54"/>
      <c r="D633" s="54"/>
      <c r="E633" s="54"/>
    </row>
    <row r="634" ht="12.75" customHeight="1">
      <c r="A634" s="54"/>
      <c r="B634" s="54"/>
      <c r="C634" s="54"/>
      <c r="D634" s="54"/>
      <c r="E634" s="54"/>
    </row>
    <row r="635" ht="12.75" customHeight="1">
      <c r="A635" s="54"/>
      <c r="B635" s="54"/>
      <c r="C635" s="54"/>
      <c r="D635" s="54"/>
      <c r="E635" s="54"/>
    </row>
    <row r="636" ht="12.75" customHeight="1">
      <c r="A636" s="54"/>
      <c r="B636" s="54"/>
      <c r="C636" s="54"/>
      <c r="D636" s="54"/>
      <c r="E636" s="54"/>
    </row>
    <row r="637" ht="12.75" customHeight="1">
      <c r="A637" s="54"/>
      <c r="B637" s="54"/>
      <c r="C637" s="54"/>
      <c r="D637" s="54"/>
      <c r="E637" s="54"/>
    </row>
    <row r="638" ht="12.75" customHeight="1">
      <c r="A638" s="54"/>
      <c r="B638" s="54"/>
      <c r="C638" s="54"/>
      <c r="D638" s="54"/>
      <c r="E638" s="54"/>
    </row>
    <row r="639" ht="12.75" customHeight="1">
      <c r="A639" s="54"/>
      <c r="B639" s="54"/>
      <c r="C639" s="54"/>
      <c r="D639" s="54"/>
      <c r="E639" s="54"/>
    </row>
    <row r="640" ht="12.75" customHeight="1">
      <c r="A640" s="54"/>
      <c r="B640" s="54"/>
      <c r="C640" s="54"/>
      <c r="D640" s="54"/>
      <c r="E640" s="54"/>
    </row>
    <row r="641" ht="12.75" customHeight="1">
      <c r="A641" s="54"/>
      <c r="B641" s="54"/>
      <c r="C641" s="54"/>
      <c r="D641" s="54"/>
      <c r="E641" s="54"/>
    </row>
    <row r="642" ht="12.75" customHeight="1">
      <c r="A642" s="54"/>
      <c r="B642" s="54"/>
      <c r="C642" s="54"/>
      <c r="D642" s="54"/>
      <c r="E642" s="54"/>
    </row>
    <row r="643" ht="12.75" customHeight="1">
      <c r="A643" s="54"/>
      <c r="B643" s="54"/>
      <c r="C643" s="54"/>
      <c r="D643" s="54"/>
      <c r="E643" s="54"/>
    </row>
    <row r="644" ht="12.75" customHeight="1">
      <c r="A644" s="54"/>
      <c r="B644" s="54"/>
      <c r="C644" s="54"/>
      <c r="D644" s="54"/>
      <c r="E644" s="54"/>
    </row>
    <row r="645" ht="12.75" customHeight="1">
      <c r="A645" s="54"/>
      <c r="B645" s="54"/>
      <c r="C645" s="54"/>
      <c r="D645" s="54"/>
      <c r="E645" s="54"/>
    </row>
    <row r="646" ht="12.75" customHeight="1">
      <c r="A646" s="54"/>
      <c r="B646" s="54"/>
      <c r="C646" s="54"/>
      <c r="D646" s="54"/>
      <c r="E646" s="54"/>
    </row>
    <row r="647" ht="12.75" customHeight="1">
      <c r="A647" s="54"/>
      <c r="B647" s="54"/>
      <c r="C647" s="54"/>
      <c r="D647" s="54"/>
      <c r="E647" s="54"/>
    </row>
    <row r="648" ht="12.75" customHeight="1">
      <c r="A648" s="54"/>
      <c r="B648" s="54"/>
      <c r="C648" s="54"/>
      <c r="D648" s="54"/>
      <c r="E648" s="54"/>
    </row>
    <row r="649" ht="12.75" customHeight="1">
      <c r="A649" s="54"/>
      <c r="B649" s="54"/>
      <c r="C649" s="54"/>
      <c r="D649" s="54"/>
      <c r="E649" s="54"/>
    </row>
    <row r="650" ht="12.75" customHeight="1">
      <c r="A650" s="54"/>
      <c r="B650" s="54"/>
      <c r="C650" s="54"/>
      <c r="D650" s="54"/>
      <c r="E650" s="54"/>
    </row>
    <row r="651" ht="12.75" customHeight="1">
      <c r="A651" s="54"/>
      <c r="B651" s="54"/>
      <c r="C651" s="54"/>
      <c r="D651" s="54"/>
      <c r="E651" s="54"/>
    </row>
    <row r="652" ht="12.75" customHeight="1">
      <c r="A652" s="54"/>
      <c r="B652" s="54"/>
      <c r="C652" s="54"/>
      <c r="D652" s="54"/>
      <c r="E652" s="54"/>
    </row>
    <row r="653" ht="12.75" customHeight="1">
      <c r="A653" s="54"/>
      <c r="B653" s="54"/>
      <c r="C653" s="54"/>
      <c r="D653" s="54"/>
      <c r="E653" s="54"/>
    </row>
    <row r="654" ht="12.75" customHeight="1">
      <c r="A654" s="54"/>
      <c r="B654" s="54"/>
      <c r="C654" s="54"/>
      <c r="D654" s="54"/>
      <c r="E654" s="54"/>
    </row>
    <row r="655" ht="12.75" customHeight="1">
      <c r="A655" s="54"/>
      <c r="B655" s="54"/>
      <c r="C655" s="54"/>
      <c r="D655" s="54"/>
      <c r="E655" s="54"/>
    </row>
    <row r="656" ht="12.75" customHeight="1">
      <c r="A656" s="54"/>
      <c r="B656" s="54"/>
      <c r="C656" s="54"/>
      <c r="D656" s="54"/>
      <c r="E656" s="54"/>
    </row>
    <row r="657" ht="12.75" customHeight="1">
      <c r="A657" s="54"/>
      <c r="B657" s="54"/>
      <c r="C657" s="54"/>
      <c r="D657" s="54"/>
      <c r="E657" s="54"/>
    </row>
    <row r="658" ht="12.75" customHeight="1">
      <c r="A658" s="54"/>
      <c r="B658" s="54"/>
      <c r="C658" s="54"/>
      <c r="D658" s="54"/>
      <c r="E658" s="54"/>
    </row>
    <row r="659" ht="12.75" customHeight="1">
      <c r="A659" s="54"/>
      <c r="B659" s="54"/>
      <c r="C659" s="54"/>
      <c r="D659" s="54"/>
      <c r="E659" s="54"/>
    </row>
    <row r="660" ht="12.75" customHeight="1">
      <c r="A660" s="54"/>
      <c r="B660" s="54"/>
      <c r="C660" s="54"/>
      <c r="D660" s="54"/>
      <c r="E660" s="54"/>
    </row>
    <row r="661" ht="12.75" customHeight="1">
      <c r="A661" s="54"/>
      <c r="B661" s="54"/>
      <c r="C661" s="54"/>
      <c r="D661" s="54"/>
      <c r="E661" s="54"/>
    </row>
    <row r="662" ht="12.75" customHeight="1">
      <c r="A662" s="54"/>
      <c r="B662" s="54"/>
      <c r="C662" s="54"/>
      <c r="D662" s="54"/>
      <c r="E662" s="54"/>
    </row>
    <row r="663" ht="12.75" customHeight="1">
      <c r="A663" s="54"/>
      <c r="B663" s="54"/>
      <c r="C663" s="54"/>
      <c r="D663" s="54"/>
      <c r="E663" s="54"/>
    </row>
    <row r="664" ht="12.75" customHeight="1">
      <c r="A664" s="54"/>
      <c r="B664" s="54"/>
      <c r="C664" s="54"/>
      <c r="D664" s="54"/>
      <c r="E664" s="54"/>
    </row>
    <row r="665" ht="12.75" customHeight="1">
      <c r="A665" s="54"/>
      <c r="B665" s="54"/>
      <c r="C665" s="54"/>
      <c r="D665" s="54"/>
      <c r="E665" s="54"/>
    </row>
    <row r="666" ht="12.75" customHeight="1">
      <c r="A666" s="54"/>
      <c r="B666" s="54"/>
      <c r="C666" s="54"/>
      <c r="D666" s="54"/>
      <c r="E666" s="54"/>
    </row>
    <row r="667" ht="12.75" customHeight="1">
      <c r="A667" s="54"/>
      <c r="B667" s="54"/>
      <c r="C667" s="54"/>
      <c r="D667" s="54"/>
      <c r="E667" s="54"/>
    </row>
    <row r="668" ht="12.75" customHeight="1">
      <c r="A668" s="54"/>
      <c r="B668" s="54"/>
      <c r="C668" s="54"/>
      <c r="D668" s="54"/>
      <c r="E668" s="54"/>
    </row>
    <row r="669" ht="12.75" customHeight="1">
      <c r="A669" s="54"/>
      <c r="B669" s="54"/>
      <c r="C669" s="54"/>
      <c r="D669" s="54"/>
      <c r="E669" s="54"/>
    </row>
    <row r="670" ht="12.75" customHeight="1">
      <c r="A670" s="54"/>
      <c r="B670" s="54"/>
      <c r="C670" s="54"/>
      <c r="D670" s="54"/>
      <c r="E670" s="54"/>
    </row>
    <row r="671" ht="12.75" customHeight="1">
      <c r="A671" s="54"/>
      <c r="B671" s="54"/>
      <c r="C671" s="54"/>
      <c r="D671" s="54"/>
      <c r="E671" s="54"/>
    </row>
    <row r="672" ht="12.75" customHeight="1">
      <c r="A672" s="54"/>
      <c r="B672" s="54"/>
      <c r="C672" s="54"/>
      <c r="D672" s="54"/>
      <c r="E672" s="54"/>
    </row>
    <row r="673" ht="12.75" customHeight="1">
      <c r="A673" s="54"/>
      <c r="B673" s="54"/>
      <c r="C673" s="54"/>
      <c r="D673" s="54"/>
      <c r="E673" s="54"/>
    </row>
    <row r="674" ht="12.75" customHeight="1">
      <c r="A674" s="54"/>
      <c r="B674" s="54"/>
      <c r="C674" s="54"/>
      <c r="D674" s="54"/>
      <c r="E674" s="54"/>
    </row>
    <row r="675" ht="12.75" customHeight="1">
      <c r="A675" s="54"/>
      <c r="B675" s="54"/>
      <c r="C675" s="54"/>
      <c r="D675" s="54"/>
      <c r="E675" s="54"/>
    </row>
    <row r="676" ht="12.75" customHeight="1">
      <c r="A676" s="54"/>
      <c r="B676" s="54"/>
      <c r="C676" s="54"/>
      <c r="D676" s="54"/>
      <c r="E676" s="54"/>
    </row>
    <row r="677" ht="12.75" customHeight="1">
      <c r="A677" s="54"/>
      <c r="B677" s="54"/>
      <c r="C677" s="54"/>
      <c r="D677" s="54"/>
      <c r="E677" s="54"/>
    </row>
    <row r="678" ht="12.75" customHeight="1">
      <c r="A678" s="54"/>
      <c r="B678" s="54"/>
      <c r="C678" s="54"/>
      <c r="D678" s="54"/>
      <c r="E678" s="54"/>
    </row>
    <row r="679" ht="12.75" customHeight="1">
      <c r="A679" s="54"/>
      <c r="B679" s="54"/>
      <c r="C679" s="54"/>
      <c r="D679" s="54"/>
      <c r="E679" s="54"/>
    </row>
    <row r="680" ht="12.75" customHeight="1">
      <c r="A680" s="54"/>
      <c r="B680" s="54"/>
      <c r="C680" s="54"/>
      <c r="D680" s="54"/>
      <c r="E680" s="54"/>
    </row>
    <row r="681" ht="12.75" customHeight="1">
      <c r="A681" s="54"/>
      <c r="B681" s="54"/>
      <c r="C681" s="54"/>
      <c r="D681" s="54"/>
      <c r="E681" s="54"/>
    </row>
    <row r="682" ht="12.75" customHeight="1">
      <c r="A682" s="54"/>
      <c r="B682" s="54"/>
      <c r="C682" s="54"/>
      <c r="D682" s="54"/>
      <c r="E682" s="54"/>
    </row>
    <row r="683" ht="12.75" customHeight="1">
      <c r="A683" s="54"/>
      <c r="B683" s="54"/>
      <c r="C683" s="54"/>
      <c r="D683" s="54"/>
      <c r="E683" s="54"/>
    </row>
    <row r="684" ht="12.75" customHeight="1">
      <c r="A684" s="54"/>
      <c r="B684" s="54"/>
      <c r="C684" s="54"/>
      <c r="D684" s="54"/>
      <c r="E684" s="54"/>
    </row>
    <row r="685" ht="12.75" customHeight="1">
      <c r="A685" s="54"/>
      <c r="B685" s="54"/>
      <c r="C685" s="54"/>
      <c r="D685" s="54"/>
      <c r="E685" s="54"/>
    </row>
    <row r="686" ht="12.75" customHeight="1">
      <c r="A686" s="54"/>
      <c r="B686" s="54"/>
      <c r="C686" s="54"/>
      <c r="D686" s="54"/>
      <c r="E686" s="54"/>
    </row>
    <row r="687" ht="12.75" customHeight="1">
      <c r="A687" s="54"/>
      <c r="B687" s="54"/>
      <c r="C687" s="54"/>
      <c r="D687" s="54"/>
      <c r="E687" s="54"/>
    </row>
    <row r="688" ht="12.75" customHeight="1">
      <c r="A688" s="54"/>
      <c r="B688" s="54"/>
      <c r="C688" s="54"/>
      <c r="D688" s="54"/>
      <c r="E688" s="54"/>
    </row>
    <row r="689" ht="12.75" customHeight="1">
      <c r="A689" s="54"/>
      <c r="B689" s="54"/>
      <c r="C689" s="54"/>
      <c r="D689" s="54"/>
      <c r="E689" s="54"/>
    </row>
    <row r="690" ht="12.75" customHeight="1">
      <c r="A690" s="54"/>
      <c r="B690" s="54"/>
      <c r="C690" s="54"/>
      <c r="D690" s="54"/>
      <c r="E690" s="54"/>
    </row>
    <row r="691" ht="12.75" customHeight="1">
      <c r="A691" s="54"/>
      <c r="B691" s="54"/>
      <c r="C691" s="54"/>
      <c r="D691" s="54"/>
      <c r="E691" s="54"/>
    </row>
    <row r="692" ht="12.75" customHeight="1">
      <c r="A692" s="54"/>
      <c r="B692" s="54"/>
      <c r="C692" s="54"/>
      <c r="D692" s="54"/>
      <c r="E692" s="54"/>
    </row>
    <row r="693" ht="12.75" customHeight="1">
      <c r="A693" s="54"/>
      <c r="B693" s="54"/>
      <c r="C693" s="54"/>
      <c r="D693" s="54"/>
      <c r="E693" s="54"/>
    </row>
    <row r="694" ht="12.75" customHeight="1">
      <c r="A694" s="54"/>
      <c r="B694" s="54"/>
      <c r="C694" s="54"/>
      <c r="D694" s="54"/>
      <c r="E694" s="54"/>
    </row>
    <row r="695" ht="12.75" customHeight="1">
      <c r="A695" s="54"/>
      <c r="B695" s="54"/>
      <c r="C695" s="54"/>
      <c r="D695" s="54"/>
      <c r="E695" s="54"/>
    </row>
    <row r="696" ht="12.75" customHeight="1">
      <c r="A696" s="54"/>
      <c r="B696" s="54"/>
      <c r="C696" s="54"/>
      <c r="D696" s="54"/>
      <c r="E696" s="54"/>
    </row>
    <row r="697" ht="12.75" customHeight="1">
      <c r="A697" s="54"/>
      <c r="B697" s="54"/>
      <c r="C697" s="54"/>
      <c r="D697" s="54"/>
      <c r="E697" s="54"/>
    </row>
    <row r="698" ht="12.75" customHeight="1">
      <c r="A698" s="54"/>
      <c r="B698" s="54"/>
      <c r="C698" s="54"/>
      <c r="D698" s="54"/>
      <c r="E698" s="54"/>
    </row>
    <row r="699" ht="12.75" customHeight="1">
      <c r="A699" s="54"/>
      <c r="B699" s="54"/>
      <c r="C699" s="54"/>
      <c r="D699" s="54"/>
      <c r="E699" s="54"/>
    </row>
    <row r="700" ht="12.75" customHeight="1">
      <c r="A700" s="54"/>
      <c r="B700" s="54"/>
      <c r="C700" s="54"/>
      <c r="D700" s="54"/>
      <c r="E700" s="54"/>
    </row>
    <row r="701" ht="12.75" customHeight="1">
      <c r="A701" s="54"/>
      <c r="B701" s="54"/>
      <c r="C701" s="54"/>
      <c r="D701" s="54"/>
      <c r="E701" s="54"/>
    </row>
    <row r="702" ht="12.75" customHeight="1">
      <c r="A702" s="54"/>
      <c r="B702" s="54"/>
      <c r="C702" s="54"/>
      <c r="D702" s="54"/>
      <c r="E702" s="54"/>
    </row>
    <row r="703" ht="12.75" customHeight="1">
      <c r="A703" s="54"/>
      <c r="B703" s="54"/>
      <c r="C703" s="54"/>
      <c r="D703" s="54"/>
      <c r="E703" s="54"/>
    </row>
    <row r="704" ht="12.75" customHeight="1">
      <c r="A704" s="54"/>
      <c r="B704" s="54"/>
      <c r="C704" s="54"/>
      <c r="D704" s="54"/>
      <c r="E704" s="54"/>
    </row>
    <row r="705" ht="12.75" customHeight="1">
      <c r="A705" s="54"/>
      <c r="B705" s="54"/>
      <c r="C705" s="54"/>
      <c r="D705" s="54"/>
      <c r="E705" s="54"/>
    </row>
    <row r="706" ht="12.75" customHeight="1">
      <c r="A706" s="54"/>
      <c r="B706" s="54"/>
      <c r="C706" s="54"/>
      <c r="D706" s="54"/>
      <c r="E706" s="54"/>
    </row>
    <row r="707" ht="12.75" customHeight="1">
      <c r="A707" s="54"/>
      <c r="B707" s="54"/>
      <c r="C707" s="54"/>
      <c r="D707" s="54"/>
      <c r="E707" s="54"/>
    </row>
    <row r="708" ht="12.75" customHeight="1">
      <c r="A708" s="54"/>
      <c r="B708" s="54"/>
      <c r="C708" s="54"/>
      <c r="D708" s="54"/>
      <c r="E708" s="54"/>
    </row>
    <row r="709" ht="12.75" customHeight="1">
      <c r="A709" s="54"/>
      <c r="B709" s="54"/>
      <c r="C709" s="54"/>
      <c r="D709" s="54"/>
      <c r="E709" s="54"/>
    </row>
    <row r="710" ht="12.75" customHeight="1">
      <c r="A710" s="54"/>
      <c r="B710" s="54"/>
      <c r="C710" s="54"/>
      <c r="D710" s="54"/>
      <c r="E710" s="54"/>
    </row>
    <row r="711" ht="12.75" customHeight="1">
      <c r="A711" s="54"/>
      <c r="B711" s="54"/>
      <c r="C711" s="54"/>
      <c r="D711" s="54"/>
      <c r="E711" s="54"/>
    </row>
    <row r="712" ht="12.75" customHeight="1">
      <c r="A712" s="54"/>
      <c r="B712" s="54"/>
      <c r="C712" s="54"/>
      <c r="D712" s="54"/>
      <c r="E712" s="54"/>
    </row>
    <row r="713" ht="12.75" customHeight="1">
      <c r="A713" s="54"/>
      <c r="B713" s="54"/>
      <c r="C713" s="54"/>
      <c r="D713" s="54"/>
      <c r="E713" s="54"/>
    </row>
    <row r="714" ht="12.75" customHeight="1">
      <c r="A714" s="54"/>
      <c r="B714" s="54"/>
      <c r="C714" s="54"/>
      <c r="D714" s="54"/>
      <c r="E714" s="54"/>
    </row>
    <row r="715" ht="12.75" customHeight="1">
      <c r="A715" s="54"/>
      <c r="B715" s="54"/>
      <c r="C715" s="54"/>
      <c r="D715" s="54"/>
      <c r="E715" s="54"/>
    </row>
    <row r="716" ht="12.75" customHeight="1">
      <c r="A716" s="54"/>
      <c r="B716" s="54"/>
      <c r="C716" s="54"/>
      <c r="D716" s="54"/>
      <c r="E716" s="54"/>
    </row>
    <row r="717" ht="12.75" customHeight="1">
      <c r="A717" s="54"/>
      <c r="B717" s="54"/>
      <c r="C717" s="54"/>
      <c r="D717" s="54"/>
      <c r="E717" s="54"/>
    </row>
    <row r="718" ht="12.75" customHeight="1">
      <c r="A718" s="54"/>
      <c r="B718" s="54"/>
      <c r="C718" s="54"/>
      <c r="D718" s="54"/>
      <c r="E718" s="54"/>
    </row>
    <row r="719" ht="12.75" customHeight="1">
      <c r="A719" s="54"/>
      <c r="B719" s="54"/>
      <c r="C719" s="54"/>
      <c r="D719" s="54"/>
      <c r="E719" s="54"/>
    </row>
    <row r="720" ht="12.75" customHeight="1">
      <c r="A720" s="54"/>
      <c r="B720" s="54"/>
      <c r="C720" s="54"/>
      <c r="D720" s="54"/>
      <c r="E720" s="54"/>
    </row>
    <row r="721" ht="12.75" customHeight="1">
      <c r="A721" s="54"/>
      <c r="B721" s="54"/>
      <c r="C721" s="54"/>
      <c r="D721" s="54"/>
      <c r="E721" s="54"/>
    </row>
    <row r="722" ht="12.75" customHeight="1">
      <c r="A722" s="54"/>
      <c r="B722" s="54"/>
      <c r="C722" s="54"/>
      <c r="D722" s="54"/>
      <c r="E722" s="54"/>
    </row>
    <row r="723" ht="12.75" customHeight="1">
      <c r="A723" s="54"/>
      <c r="B723" s="54"/>
      <c r="C723" s="54"/>
      <c r="D723" s="54"/>
      <c r="E723" s="54"/>
    </row>
    <row r="724" ht="12.75" customHeight="1">
      <c r="A724" s="54"/>
      <c r="B724" s="54"/>
      <c r="C724" s="54"/>
      <c r="D724" s="54"/>
      <c r="E724" s="54"/>
    </row>
    <row r="725" ht="12.75" customHeight="1">
      <c r="A725" s="54"/>
      <c r="B725" s="54"/>
      <c r="C725" s="54"/>
      <c r="D725" s="54"/>
      <c r="E725" s="54"/>
    </row>
    <row r="726" ht="12.75" customHeight="1">
      <c r="A726" s="54"/>
      <c r="B726" s="54"/>
      <c r="C726" s="54"/>
      <c r="D726" s="54"/>
      <c r="E726" s="54"/>
    </row>
    <row r="727" ht="12.75" customHeight="1">
      <c r="A727" s="54"/>
      <c r="B727" s="54"/>
      <c r="C727" s="54"/>
      <c r="D727" s="54"/>
      <c r="E727" s="54"/>
    </row>
    <row r="728" ht="12.75" customHeight="1">
      <c r="A728" s="54"/>
      <c r="B728" s="54"/>
      <c r="C728" s="54"/>
      <c r="D728" s="54"/>
      <c r="E728" s="54"/>
    </row>
    <row r="729" ht="12.75" customHeight="1">
      <c r="A729" s="54"/>
      <c r="B729" s="54"/>
      <c r="C729" s="54"/>
      <c r="D729" s="54"/>
      <c r="E729" s="54"/>
    </row>
    <row r="730" ht="12.75" customHeight="1">
      <c r="A730" s="54"/>
      <c r="B730" s="54"/>
      <c r="C730" s="54"/>
      <c r="D730" s="54"/>
      <c r="E730" s="54"/>
    </row>
    <row r="731" ht="12.75" customHeight="1">
      <c r="A731" s="54"/>
      <c r="B731" s="54"/>
      <c r="C731" s="54"/>
      <c r="D731" s="54"/>
      <c r="E731" s="54"/>
    </row>
    <row r="732" ht="12.75" customHeight="1">
      <c r="A732" s="54"/>
      <c r="B732" s="54"/>
      <c r="C732" s="54"/>
      <c r="D732" s="54"/>
      <c r="E732" s="54"/>
    </row>
    <row r="733" ht="12.75" customHeight="1">
      <c r="A733" s="54"/>
      <c r="B733" s="54"/>
      <c r="C733" s="54"/>
      <c r="D733" s="54"/>
      <c r="E733" s="54"/>
    </row>
    <row r="734" ht="12.75" customHeight="1">
      <c r="A734" s="54"/>
      <c r="B734" s="54"/>
      <c r="C734" s="54"/>
      <c r="D734" s="54"/>
      <c r="E734" s="54"/>
    </row>
    <row r="735" ht="12.75" customHeight="1">
      <c r="A735" s="54"/>
      <c r="B735" s="54"/>
      <c r="C735" s="54"/>
      <c r="D735" s="54"/>
      <c r="E735" s="54"/>
    </row>
    <row r="736" ht="12.75" customHeight="1">
      <c r="A736" s="54"/>
      <c r="B736" s="54"/>
      <c r="C736" s="54"/>
      <c r="D736" s="54"/>
      <c r="E736" s="54"/>
    </row>
    <row r="737" ht="12.75" customHeight="1">
      <c r="A737" s="54"/>
      <c r="B737" s="54"/>
      <c r="C737" s="54"/>
      <c r="D737" s="54"/>
      <c r="E737" s="54"/>
    </row>
    <row r="738" ht="12.75" customHeight="1">
      <c r="A738" s="54"/>
      <c r="B738" s="54"/>
      <c r="C738" s="54"/>
      <c r="D738" s="54"/>
      <c r="E738" s="54"/>
    </row>
    <row r="739" ht="12.75" customHeight="1">
      <c r="A739" s="54"/>
      <c r="B739" s="54"/>
      <c r="C739" s="54"/>
      <c r="D739" s="54"/>
      <c r="E739" s="54"/>
    </row>
    <row r="740" ht="12.75" customHeight="1">
      <c r="A740" s="54"/>
      <c r="B740" s="54"/>
      <c r="C740" s="54"/>
      <c r="D740" s="54"/>
      <c r="E740" s="54"/>
    </row>
    <row r="741" ht="12.75" customHeight="1">
      <c r="A741" s="54"/>
      <c r="B741" s="54"/>
      <c r="C741" s="54"/>
      <c r="D741" s="54"/>
      <c r="E741" s="54"/>
    </row>
    <row r="742" ht="12.75" customHeight="1">
      <c r="A742" s="54"/>
      <c r="B742" s="54"/>
      <c r="C742" s="54"/>
      <c r="D742" s="54"/>
      <c r="E742" s="54"/>
    </row>
    <row r="743" ht="12.75" customHeight="1">
      <c r="A743" s="54"/>
      <c r="B743" s="54"/>
      <c r="C743" s="54"/>
      <c r="D743" s="54"/>
      <c r="E743" s="54"/>
    </row>
    <row r="744" ht="12.75" customHeight="1">
      <c r="A744" s="54"/>
      <c r="B744" s="54"/>
      <c r="C744" s="54"/>
      <c r="D744" s="54"/>
      <c r="E744" s="54"/>
    </row>
    <row r="745" ht="12.75" customHeight="1">
      <c r="A745" s="54"/>
      <c r="B745" s="54"/>
      <c r="C745" s="54"/>
      <c r="D745" s="54"/>
      <c r="E745" s="54"/>
    </row>
    <row r="746" ht="12.75" customHeight="1">
      <c r="A746" s="54"/>
      <c r="B746" s="54"/>
      <c r="C746" s="54"/>
      <c r="D746" s="54"/>
      <c r="E746" s="54"/>
    </row>
    <row r="747" ht="12.75" customHeight="1">
      <c r="A747" s="54"/>
      <c r="B747" s="54"/>
      <c r="C747" s="54"/>
      <c r="D747" s="54"/>
      <c r="E747" s="54"/>
    </row>
    <row r="748" ht="12.75" customHeight="1">
      <c r="A748" s="54"/>
      <c r="B748" s="54"/>
      <c r="C748" s="54"/>
      <c r="D748" s="54"/>
      <c r="E748" s="54"/>
    </row>
    <row r="749" ht="12.75" customHeight="1">
      <c r="A749" s="54"/>
      <c r="B749" s="54"/>
      <c r="C749" s="54"/>
      <c r="D749" s="54"/>
      <c r="E749" s="54"/>
    </row>
    <row r="750" ht="12.75" customHeight="1">
      <c r="A750" s="54"/>
      <c r="B750" s="54"/>
      <c r="C750" s="54"/>
      <c r="D750" s="54"/>
      <c r="E750" s="54"/>
    </row>
    <row r="751" ht="12.75" customHeight="1">
      <c r="A751" s="54"/>
      <c r="B751" s="54"/>
      <c r="C751" s="54"/>
      <c r="D751" s="54"/>
      <c r="E751" s="54"/>
    </row>
    <row r="752" ht="12.75" customHeight="1">
      <c r="A752" s="54"/>
      <c r="B752" s="54"/>
      <c r="C752" s="54"/>
      <c r="D752" s="54"/>
      <c r="E752" s="54"/>
    </row>
    <row r="753" ht="12.75" customHeight="1">
      <c r="A753" s="54"/>
      <c r="B753" s="54"/>
      <c r="C753" s="54"/>
      <c r="D753" s="54"/>
      <c r="E753" s="54"/>
    </row>
    <row r="754" ht="12.75" customHeight="1">
      <c r="A754" s="54"/>
      <c r="B754" s="54"/>
      <c r="C754" s="54"/>
      <c r="D754" s="54"/>
      <c r="E754" s="54"/>
    </row>
    <row r="755" ht="12.75" customHeight="1">
      <c r="A755" s="54"/>
      <c r="B755" s="54"/>
      <c r="C755" s="54"/>
      <c r="D755" s="54"/>
      <c r="E755" s="54"/>
    </row>
    <row r="756" ht="12.75" customHeight="1">
      <c r="A756" s="54"/>
      <c r="B756" s="54"/>
      <c r="C756" s="54"/>
      <c r="D756" s="54"/>
      <c r="E756" s="54"/>
    </row>
    <row r="757" ht="12.75" customHeight="1">
      <c r="A757" s="54"/>
      <c r="B757" s="54"/>
      <c r="C757" s="54"/>
      <c r="D757" s="54"/>
      <c r="E757" s="54"/>
    </row>
    <row r="758" ht="12.75" customHeight="1">
      <c r="A758" s="54"/>
      <c r="B758" s="54"/>
      <c r="C758" s="54"/>
      <c r="D758" s="54"/>
      <c r="E758" s="54"/>
    </row>
    <row r="759" ht="12.75" customHeight="1">
      <c r="A759" s="54"/>
      <c r="B759" s="54"/>
      <c r="C759" s="54"/>
      <c r="D759" s="54"/>
      <c r="E759" s="54"/>
    </row>
    <row r="760" ht="12.75" customHeight="1">
      <c r="A760" s="54"/>
      <c r="B760" s="54"/>
      <c r="C760" s="54"/>
      <c r="D760" s="54"/>
      <c r="E760" s="54"/>
    </row>
    <row r="761" ht="12.75" customHeight="1">
      <c r="A761" s="54"/>
      <c r="B761" s="54"/>
      <c r="C761" s="54"/>
      <c r="D761" s="54"/>
      <c r="E761" s="54"/>
    </row>
    <row r="762" ht="12.75" customHeight="1">
      <c r="A762" s="54"/>
      <c r="B762" s="54"/>
      <c r="C762" s="54"/>
      <c r="D762" s="54"/>
      <c r="E762" s="54"/>
    </row>
    <row r="763" ht="12.75" customHeight="1">
      <c r="A763" s="54"/>
      <c r="B763" s="54"/>
      <c r="C763" s="54"/>
      <c r="D763" s="54"/>
      <c r="E763" s="54"/>
    </row>
    <row r="764" ht="12.75" customHeight="1">
      <c r="A764" s="54"/>
      <c r="B764" s="54"/>
      <c r="C764" s="54"/>
      <c r="D764" s="54"/>
      <c r="E764" s="54"/>
    </row>
    <row r="765" ht="12.75" customHeight="1">
      <c r="A765" s="54"/>
      <c r="B765" s="54"/>
      <c r="C765" s="54"/>
      <c r="D765" s="54"/>
      <c r="E765" s="54"/>
    </row>
    <row r="766" ht="12.75" customHeight="1">
      <c r="A766" s="54"/>
      <c r="B766" s="54"/>
      <c r="C766" s="54"/>
      <c r="D766" s="54"/>
      <c r="E766" s="54"/>
    </row>
    <row r="767" ht="12.75" customHeight="1">
      <c r="A767" s="54"/>
      <c r="B767" s="54"/>
      <c r="C767" s="54"/>
      <c r="D767" s="54"/>
      <c r="E767" s="54"/>
    </row>
    <row r="768" ht="12.75" customHeight="1">
      <c r="A768" s="54"/>
      <c r="B768" s="54"/>
      <c r="C768" s="54"/>
      <c r="D768" s="54"/>
      <c r="E768" s="54"/>
    </row>
    <row r="769" ht="12.75" customHeight="1">
      <c r="A769" s="54"/>
      <c r="B769" s="54"/>
      <c r="C769" s="54"/>
      <c r="D769" s="54"/>
      <c r="E769" s="54"/>
    </row>
    <row r="770" ht="12.75" customHeight="1">
      <c r="A770" s="54"/>
      <c r="B770" s="54"/>
      <c r="C770" s="54"/>
      <c r="D770" s="54"/>
      <c r="E770" s="54"/>
    </row>
    <row r="771" ht="12.75" customHeight="1">
      <c r="A771" s="54"/>
      <c r="B771" s="54"/>
      <c r="C771" s="54"/>
      <c r="D771" s="54"/>
      <c r="E771" s="54"/>
    </row>
    <row r="772" ht="12.75" customHeight="1">
      <c r="A772" s="54"/>
      <c r="B772" s="54"/>
      <c r="C772" s="54"/>
      <c r="D772" s="54"/>
      <c r="E772" s="54"/>
    </row>
    <row r="773" ht="12.75" customHeight="1">
      <c r="A773" s="54"/>
      <c r="B773" s="54"/>
      <c r="C773" s="54"/>
      <c r="D773" s="54"/>
      <c r="E773" s="54"/>
    </row>
    <row r="774" ht="12.75" customHeight="1">
      <c r="A774" s="54"/>
      <c r="B774" s="54"/>
      <c r="C774" s="54"/>
      <c r="D774" s="54"/>
      <c r="E774" s="54"/>
    </row>
    <row r="775" ht="12.75" customHeight="1">
      <c r="A775" s="54"/>
      <c r="B775" s="54"/>
      <c r="C775" s="54"/>
      <c r="D775" s="54"/>
      <c r="E775" s="54"/>
    </row>
    <row r="776" ht="12.75" customHeight="1">
      <c r="A776" s="54"/>
      <c r="B776" s="54"/>
      <c r="C776" s="54"/>
      <c r="D776" s="54"/>
      <c r="E776" s="54"/>
    </row>
    <row r="777" ht="12.75" customHeight="1">
      <c r="A777" s="54"/>
      <c r="B777" s="54"/>
      <c r="C777" s="54"/>
      <c r="D777" s="54"/>
      <c r="E777" s="54"/>
    </row>
    <row r="778" ht="12.75" customHeight="1">
      <c r="A778" s="54"/>
      <c r="B778" s="54"/>
      <c r="C778" s="54"/>
      <c r="D778" s="54"/>
      <c r="E778" s="54"/>
    </row>
    <row r="779" ht="12.75" customHeight="1">
      <c r="A779" s="54"/>
      <c r="B779" s="54"/>
      <c r="C779" s="54"/>
      <c r="D779" s="54"/>
      <c r="E779" s="54"/>
    </row>
    <row r="780" ht="12.75" customHeight="1">
      <c r="A780" s="54"/>
      <c r="B780" s="54"/>
      <c r="C780" s="54"/>
      <c r="D780" s="54"/>
      <c r="E780" s="54"/>
    </row>
    <row r="781" ht="12.75" customHeight="1">
      <c r="A781" s="54"/>
      <c r="B781" s="54"/>
      <c r="C781" s="54"/>
      <c r="D781" s="54"/>
      <c r="E781" s="54"/>
    </row>
    <row r="782" ht="12.75" customHeight="1">
      <c r="A782" s="54"/>
      <c r="B782" s="54"/>
      <c r="C782" s="54"/>
      <c r="D782" s="54"/>
      <c r="E782" s="54"/>
    </row>
    <row r="783" ht="12.75" customHeight="1">
      <c r="A783" s="54"/>
      <c r="B783" s="54"/>
      <c r="C783" s="54"/>
      <c r="D783" s="54"/>
      <c r="E783" s="54"/>
    </row>
    <row r="784" ht="12.75" customHeight="1">
      <c r="A784" s="54"/>
      <c r="B784" s="54"/>
      <c r="C784" s="54"/>
      <c r="D784" s="54"/>
      <c r="E784" s="54"/>
    </row>
    <row r="785" ht="12.75" customHeight="1">
      <c r="A785" s="54"/>
      <c r="B785" s="54"/>
      <c r="C785" s="54"/>
      <c r="D785" s="54"/>
      <c r="E785" s="54"/>
    </row>
    <row r="786" ht="12.75" customHeight="1">
      <c r="A786" s="54"/>
      <c r="B786" s="54"/>
      <c r="C786" s="54"/>
      <c r="D786" s="54"/>
      <c r="E786" s="54"/>
    </row>
    <row r="787" ht="12.75" customHeight="1">
      <c r="A787" s="54"/>
      <c r="B787" s="54"/>
      <c r="C787" s="54"/>
      <c r="D787" s="54"/>
      <c r="E787" s="54"/>
    </row>
    <row r="788" ht="12.75" customHeight="1">
      <c r="A788" s="54"/>
      <c r="B788" s="54"/>
      <c r="C788" s="54"/>
      <c r="D788" s="54"/>
      <c r="E788" s="54"/>
    </row>
    <row r="789" ht="12.75" customHeight="1">
      <c r="A789" s="54"/>
      <c r="B789" s="54"/>
      <c r="C789" s="54"/>
      <c r="D789" s="54"/>
      <c r="E789" s="54"/>
    </row>
    <row r="790" ht="12.75" customHeight="1">
      <c r="A790" s="54"/>
      <c r="B790" s="54"/>
      <c r="C790" s="54"/>
      <c r="D790" s="54"/>
      <c r="E790" s="54"/>
    </row>
    <row r="791" ht="12.75" customHeight="1">
      <c r="A791" s="54"/>
      <c r="B791" s="54"/>
      <c r="C791" s="54"/>
      <c r="D791" s="54"/>
      <c r="E791" s="54"/>
    </row>
    <row r="792" ht="12.75" customHeight="1">
      <c r="A792" s="54"/>
      <c r="B792" s="54"/>
      <c r="C792" s="54"/>
      <c r="D792" s="54"/>
      <c r="E792" s="54"/>
    </row>
    <row r="793" ht="12.75" customHeight="1">
      <c r="A793" s="54"/>
      <c r="B793" s="54"/>
      <c r="C793" s="54"/>
      <c r="D793" s="54"/>
      <c r="E793" s="54"/>
    </row>
    <row r="794" ht="12.75" customHeight="1">
      <c r="A794" s="54"/>
      <c r="B794" s="54"/>
      <c r="C794" s="54"/>
      <c r="D794" s="54"/>
      <c r="E794" s="54"/>
    </row>
    <row r="795" ht="12.75" customHeight="1">
      <c r="A795" s="54"/>
      <c r="B795" s="54"/>
      <c r="C795" s="54"/>
      <c r="D795" s="54"/>
      <c r="E795" s="54"/>
    </row>
    <row r="796" ht="12.75" customHeight="1">
      <c r="A796" s="54"/>
      <c r="B796" s="54"/>
      <c r="C796" s="54"/>
      <c r="D796" s="54"/>
      <c r="E796" s="54"/>
    </row>
    <row r="797" ht="12.75" customHeight="1">
      <c r="A797" s="54"/>
      <c r="B797" s="54"/>
      <c r="C797" s="54"/>
      <c r="D797" s="54"/>
      <c r="E797" s="54"/>
    </row>
    <row r="798" ht="12.75" customHeight="1">
      <c r="A798" s="54"/>
      <c r="B798" s="54"/>
      <c r="C798" s="54"/>
      <c r="D798" s="54"/>
      <c r="E798" s="54"/>
    </row>
    <row r="799" ht="12.75" customHeight="1">
      <c r="A799" s="54"/>
      <c r="B799" s="54"/>
      <c r="C799" s="54"/>
      <c r="D799" s="54"/>
      <c r="E799" s="54"/>
    </row>
    <row r="800" ht="12.75" customHeight="1">
      <c r="A800" s="54"/>
      <c r="B800" s="54"/>
      <c r="C800" s="54"/>
      <c r="D800" s="54"/>
      <c r="E800" s="54"/>
    </row>
    <row r="801" ht="12.75" customHeight="1">
      <c r="A801" s="54"/>
      <c r="B801" s="54"/>
      <c r="C801" s="54"/>
      <c r="D801" s="54"/>
      <c r="E801" s="54"/>
    </row>
    <row r="802" ht="12.75" customHeight="1">
      <c r="A802" s="54"/>
      <c r="B802" s="54"/>
      <c r="C802" s="54"/>
      <c r="D802" s="54"/>
      <c r="E802" s="54"/>
    </row>
    <row r="803" ht="12.75" customHeight="1">
      <c r="A803" s="54"/>
      <c r="B803" s="54"/>
      <c r="C803" s="54"/>
      <c r="D803" s="54"/>
      <c r="E803" s="54"/>
    </row>
    <row r="804" ht="12.75" customHeight="1">
      <c r="A804" s="54"/>
      <c r="B804" s="54"/>
      <c r="C804" s="54"/>
      <c r="D804" s="54"/>
      <c r="E804" s="54"/>
    </row>
    <row r="805" ht="12.75" customHeight="1">
      <c r="A805" s="54"/>
      <c r="B805" s="54"/>
      <c r="C805" s="54"/>
      <c r="D805" s="54"/>
      <c r="E805" s="54"/>
    </row>
    <row r="806" ht="12.75" customHeight="1">
      <c r="A806" s="54"/>
      <c r="B806" s="54"/>
      <c r="C806" s="54"/>
      <c r="D806" s="54"/>
      <c r="E806" s="54"/>
    </row>
    <row r="807" ht="12.75" customHeight="1">
      <c r="A807" s="54"/>
      <c r="B807" s="54"/>
      <c r="C807" s="54"/>
      <c r="D807" s="54"/>
      <c r="E807" s="54"/>
    </row>
    <row r="808" ht="12.75" customHeight="1">
      <c r="A808" s="54"/>
      <c r="B808" s="54"/>
      <c r="C808" s="54"/>
      <c r="D808" s="54"/>
      <c r="E808" s="54"/>
    </row>
    <row r="809" ht="12.75" customHeight="1">
      <c r="A809" s="54"/>
      <c r="B809" s="54"/>
      <c r="C809" s="54"/>
      <c r="D809" s="54"/>
      <c r="E809" s="54"/>
    </row>
    <row r="810" ht="12.75" customHeight="1">
      <c r="A810" s="54"/>
      <c r="B810" s="54"/>
      <c r="C810" s="54"/>
      <c r="D810" s="54"/>
      <c r="E810" s="54"/>
    </row>
    <row r="811" ht="12.75" customHeight="1">
      <c r="A811" s="54"/>
      <c r="B811" s="54"/>
      <c r="C811" s="54"/>
      <c r="D811" s="54"/>
      <c r="E811" s="54"/>
    </row>
    <row r="812" ht="12.75" customHeight="1">
      <c r="A812" s="54"/>
      <c r="B812" s="54"/>
      <c r="C812" s="54"/>
      <c r="D812" s="54"/>
      <c r="E812" s="54"/>
    </row>
    <row r="813" ht="12.75" customHeight="1">
      <c r="A813" s="54"/>
      <c r="B813" s="54"/>
      <c r="C813" s="54"/>
      <c r="D813" s="54"/>
      <c r="E813" s="54"/>
    </row>
    <row r="814" ht="12.75" customHeight="1">
      <c r="A814" s="54"/>
      <c r="B814" s="54"/>
      <c r="C814" s="54"/>
      <c r="D814" s="54"/>
      <c r="E814" s="54"/>
    </row>
    <row r="815" ht="12.75" customHeight="1">
      <c r="A815" s="54"/>
      <c r="B815" s="54"/>
      <c r="C815" s="54"/>
      <c r="D815" s="54"/>
      <c r="E815" s="54"/>
    </row>
    <row r="816" ht="12.75" customHeight="1">
      <c r="A816" s="54"/>
      <c r="B816" s="54"/>
      <c r="C816" s="54"/>
      <c r="D816" s="54"/>
      <c r="E816" s="54"/>
    </row>
    <row r="817" ht="12.75" customHeight="1">
      <c r="A817" s="54"/>
      <c r="B817" s="54"/>
      <c r="C817" s="54"/>
      <c r="D817" s="54"/>
      <c r="E817" s="54"/>
    </row>
    <row r="818" ht="12.75" customHeight="1">
      <c r="A818" s="54"/>
      <c r="B818" s="54"/>
      <c r="C818" s="54"/>
      <c r="D818" s="54"/>
      <c r="E818" s="54"/>
    </row>
    <row r="819" ht="12.75" customHeight="1">
      <c r="A819" s="54"/>
      <c r="B819" s="54"/>
      <c r="C819" s="54"/>
      <c r="D819" s="54"/>
      <c r="E819" s="54"/>
    </row>
    <row r="820" ht="12.75" customHeight="1">
      <c r="A820" s="54"/>
      <c r="B820" s="54"/>
      <c r="C820" s="54"/>
      <c r="D820" s="54"/>
      <c r="E820" s="54"/>
    </row>
    <row r="821" ht="12.75" customHeight="1">
      <c r="A821" s="54"/>
      <c r="B821" s="54"/>
      <c r="C821" s="54"/>
      <c r="D821" s="54"/>
      <c r="E821" s="54"/>
    </row>
    <row r="822" ht="12.75" customHeight="1">
      <c r="A822" s="54"/>
      <c r="B822" s="54"/>
      <c r="C822" s="54"/>
      <c r="D822" s="54"/>
      <c r="E822" s="54"/>
    </row>
    <row r="823" ht="12.75" customHeight="1">
      <c r="A823" s="54"/>
      <c r="B823" s="54"/>
      <c r="C823" s="54"/>
      <c r="D823" s="54"/>
      <c r="E823" s="54"/>
    </row>
    <row r="824" ht="12.75" customHeight="1">
      <c r="A824" s="54"/>
      <c r="B824" s="54"/>
      <c r="C824" s="54"/>
      <c r="D824" s="54"/>
      <c r="E824" s="54"/>
    </row>
    <row r="825" ht="12.75" customHeight="1">
      <c r="A825" s="54"/>
      <c r="B825" s="54"/>
      <c r="C825" s="54"/>
      <c r="D825" s="54"/>
      <c r="E825" s="54"/>
    </row>
    <row r="826" ht="12.75" customHeight="1">
      <c r="A826" s="54"/>
      <c r="B826" s="54"/>
      <c r="C826" s="54"/>
      <c r="D826" s="54"/>
      <c r="E826" s="54"/>
    </row>
    <row r="827" ht="12.75" customHeight="1">
      <c r="A827" s="54"/>
      <c r="B827" s="54"/>
      <c r="C827" s="54"/>
      <c r="D827" s="54"/>
      <c r="E827" s="54"/>
    </row>
    <row r="828" ht="12.75" customHeight="1">
      <c r="A828" s="54"/>
      <c r="B828" s="54"/>
      <c r="C828" s="54"/>
      <c r="D828" s="54"/>
      <c r="E828" s="54"/>
    </row>
    <row r="829" ht="12.75" customHeight="1">
      <c r="A829" s="54"/>
      <c r="B829" s="54"/>
      <c r="C829" s="54"/>
      <c r="D829" s="54"/>
      <c r="E829" s="54"/>
    </row>
    <row r="830" ht="12.75" customHeight="1">
      <c r="A830" s="54"/>
      <c r="B830" s="54"/>
      <c r="C830" s="54"/>
      <c r="D830" s="54"/>
      <c r="E830" s="54"/>
    </row>
    <row r="831" ht="12.75" customHeight="1">
      <c r="A831" s="54"/>
      <c r="B831" s="54"/>
      <c r="C831" s="54"/>
      <c r="D831" s="54"/>
      <c r="E831" s="54"/>
    </row>
    <row r="832" ht="12.75" customHeight="1">
      <c r="A832" s="54"/>
      <c r="B832" s="54"/>
      <c r="C832" s="54"/>
      <c r="D832" s="54"/>
      <c r="E832" s="54"/>
    </row>
    <row r="833" ht="12.75" customHeight="1">
      <c r="A833" s="54"/>
      <c r="B833" s="54"/>
      <c r="C833" s="54"/>
      <c r="D833" s="54"/>
      <c r="E833" s="54"/>
    </row>
    <row r="834" ht="12.75" customHeight="1">
      <c r="A834" s="54"/>
      <c r="B834" s="54"/>
      <c r="C834" s="54"/>
      <c r="D834" s="54"/>
      <c r="E834" s="54"/>
    </row>
    <row r="835" ht="12.75" customHeight="1">
      <c r="A835" s="54"/>
      <c r="B835" s="54"/>
      <c r="C835" s="54"/>
      <c r="D835" s="54"/>
      <c r="E835" s="54"/>
    </row>
    <row r="836" ht="12.75" customHeight="1">
      <c r="A836" s="54"/>
      <c r="B836" s="54"/>
      <c r="C836" s="54"/>
      <c r="D836" s="54"/>
      <c r="E836" s="54"/>
    </row>
    <row r="837" ht="12.75" customHeight="1">
      <c r="A837" s="54"/>
      <c r="B837" s="54"/>
      <c r="C837" s="54"/>
      <c r="D837" s="54"/>
      <c r="E837" s="54"/>
    </row>
    <row r="838" ht="12.75" customHeight="1">
      <c r="A838" s="54"/>
      <c r="B838" s="54"/>
      <c r="C838" s="54"/>
      <c r="D838" s="54"/>
      <c r="E838" s="54"/>
    </row>
    <row r="839" ht="12.75" customHeight="1">
      <c r="A839" s="54"/>
      <c r="B839" s="54"/>
      <c r="C839" s="54"/>
      <c r="D839" s="54"/>
      <c r="E839" s="54"/>
    </row>
    <row r="840" ht="12.75" customHeight="1">
      <c r="A840" s="54"/>
      <c r="B840" s="54"/>
      <c r="C840" s="54"/>
      <c r="D840" s="54"/>
      <c r="E840" s="54"/>
    </row>
    <row r="841" ht="12.75" customHeight="1">
      <c r="A841" s="54"/>
      <c r="B841" s="54"/>
      <c r="C841" s="54"/>
      <c r="D841" s="54"/>
      <c r="E841" s="54"/>
    </row>
    <row r="842" ht="12.75" customHeight="1">
      <c r="A842" s="54"/>
      <c r="B842" s="54"/>
      <c r="C842" s="54"/>
      <c r="D842" s="54"/>
      <c r="E842" s="54"/>
    </row>
    <row r="843" ht="12.75" customHeight="1">
      <c r="A843" s="54"/>
      <c r="B843" s="54"/>
      <c r="C843" s="54"/>
      <c r="D843" s="54"/>
      <c r="E843" s="54"/>
    </row>
    <row r="844" ht="12.75" customHeight="1">
      <c r="A844" s="54"/>
      <c r="B844" s="54"/>
      <c r="C844" s="54"/>
      <c r="D844" s="54"/>
      <c r="E844" s="54"/>
    </row>
    <row r="845" ht="12.75" customHeight="1">
      <c r="A845" s="54"/>
      <c r="B845" s="54"/>
      <c r="C845" s="54"/>
      <c r="D845" s="54"/>
      <c r="E845" s="54"/>
    </row>
    <row r="846" ht="12.75" customHeight="1">
      <c r="A846" s="54"/>
      <c r="B846" s="54"/>
      <c r="C846" s="54"/>
      <c r="D846" s="54"/>
      <c r="E846" s="54"/>
    </row>
    <row r="847" ht="12.75" customHeight="1">
      <c r="A847" s="54"/>
      <c r="B847" s="54"/>
      <c r="C847" s="54"/>
      <c r="D847" s="54"/>
      <c r="E847" s="54"/>
    </row>
    <row r="848" ht="12.75" customHeight="1">
      <c r="A848" s="54"/>
      <c r="B848" s="54"/>
      <c r="C848" s="54"/>
      <c r="D848" s="54"/>
      <c r="E848" s="54"/>
    </row>
    <row r="849" ht="12.75" customHeight="1">
      <c r="A849" s="54"/>
      <c r="B849" s="54"/>
      <c r="C849" s="54"/>
      <c r="D849" s="54"/>
      <c r="E849" s="54"/>
    </row>
    <row r="850" ht="12.75" customHeight="1">
      <c r="A850" s="54"/>
      <c r="B850" s="54"/>
      <c r="C850" s="54"/>
      <c r="D850" s="54"/>
      <c r="E850" s="54"/>
    </row>
    <row r="851" ht="12.75" customHeight="1">
      <c r="A851" s="54"/>
      <c r="B851" s="54"/>
      <c r="C851" s="54"/>
      <c r="D851" s="54"/>
      <c r="E851" s="54"/>
    </row>
    <row r="852" ht="12.75" customHeight="1">
      <c r="A852" s="54"/>
      <c r="B852" s="54"/>
      <c r="C852" s="54"/>
      <c r="D852" s="54"/>
      <c r="E852" s="54"/>
    </row>
    <row r="853" ht="12.75" customHeight="1">
      <c r="A853" s="54"/>
      <c r="B853" s="54"/>
      <c r="C853" s="54"/>
      <c r="D853" s="54"/>
      <c r="E853" s="54"/>
    </row>
    <row r="854" ht="12.75" customHeight="1">
      <c r="A854" s="54"/>
      <c r="B854" s="54"/>
      <c r="C854" s="54"/>
      <c r="D854" s="54"/>
      <c r="E854" s="54"/>
    </row>
    <row r="855" ht="12.75" customHeight="1">
      <c r="A855" s="54"/>
      <c r="B855" s="54"/>
      <c r="C855" s="54"/>
      <c r="D855" s="54"/>
      <c r="E855" s="54"/>
    </row>
    <row r="856" ht="12.75" customHeight="1">
      <c r="A856" s="54"/>
      <c r="B856" s="54"/>
      <c r="C856" s="54"/>
      <c r="D856" s="54"/>
      <c r="E856" s="54"/>
    </row>
    <row r="857" ht="12.75" customHeight="1">
      <c r="A857" s="54"/>
      <c r="B857" s="54"/>
      <c r="C857" s="54"/>
      <c r="D857" s="54"/>
      <c r="E857" s="54"/>
    </row>
    <row r="858" ht="12.75" customHeight="1">
      <c r="A858" s="54"/>
      <c r="B858" s="54"/>
      <c r="C858" s="54"/>
      <c r="D858" s="54"/>
      <c r="E858" s="54"/>
    </row>
    <row r="859" ht="12.75" customHeight="1">
      <c r="A859" s="54"/>
      <c r="B859" s="54"/>
      <c r="C859" s="54"/>
      <c r="D859" s="54"/>
      <c r="E859" s="54"/>
    </row>
    <row r="860" ht="12.75" customHeight="1">
      <c r="A860" s="54"/>
      <c r="B860" s="54"/>
      <c r="C860" s="54"/>
      <c r="D860" s="54"/>
      <c r="E860" s="54"/>
    </row>
    <row r="861" ht="12.75" customHeight="1">
      <c r="A861" s="54"/>
      <c r="B861" s="54"/>
      <c r="C861" s="54"/>
      <c r="D861" s="54"/>
      <c r="E861" s="54"/>
    </row>
    <row r="862" ht="12.75" customHeight="1">
      <c r="A862" s="54"/>
      <c r="B862" s="54"/>
      <c r="C862" s="54"/>
      <c r="D862" s="54"/>
      <c r="E862" s="54"/>
    </row>
    <row r="863" ht="12.75" customHeight="1">
      <c r="A863" s="54"/>
      <c r="B863" s="54"/>
      <c r="C863" s="54"/>
      <c r="D863" s="54"/>
      <c r="E863" s="54"/>
    </row>
    <row r="864" ht="12.75" customHeight="1">
      <c r="A864" s="54"/>
      <c r="B864" s="54"/>
      <c r="C864" s="54"/>
      <c r="D864" s="54"/>
      <c r="E864" s="54"/>
    </row>
    <row r="865" ht="12.75" customHeight="1">
      <c r="A865" s="54"/>
      <c r="B865" s="54"/>
      <c r="C865" s="54"/>
      <c r="D865" s="54"/>
      <c r="E865" s="54"/>
    </row>
    <row r="866" ht="12.75" customHeight="1">
      <c r="A866" s="54"/>
      <c r="B866" s="54"/>
      <c r="C866" s="54"/>
      <c r="D866" s="54"/>
      <c r="E866" s="54"/>
    </row>
    <row r="867" ht="12.75" customHeight="1">
      <c r="A867" s="54"/>
      <c r="B867" s="54"/>
      <c r="C867" s="54"/>
      <c r="D867" s="54"/>
      <c r="E867" s="54"/>
    </row>
    <row r="868" ht="12.75" customHeight="1">
      <c r="A868" s="54"/>
      <c r="B868" s="54"/>
      <c r="C868" s="54"/>
      <c r="D868" s="54"/>
      <c r="E868" s="54"/>
    </row>
    <row r="869" ht="12.75" customHeight="1">
      <c r="A869" s="54"/>
      <c r="B869" s="54"/>
      <c r="C869" s="54"/>
      <c r="D869" s="54"/>
      <c r="E869" s="54"/>
    </row>
    <row r="870" ht="12.75" customHeight="1">
      <c r="A870" s="54"/>
      <c r="B870" s="54"/>
      <c r="C870" s="54"/>
      <c r="D870" s="54"/>
      <c r="E870" s="54"/>
    </row>
    <row r="871" ht="12.75" customHeight="1">
      <c r="A871" s="54"/>
      <c r="B871" s="54"/>
      <c r="C871" s="54"/>
      <c r="D871" s="54"/>
      <c r="E871" s="54"/>
    </row>
    <row r="872" ht="12.75" customHeight="1">
      <c r="A872" s="54"/>
      <c r="B872" s="54"/>
      <c r="C872" s="54"/>
      <c r="D872" s="54"/>
      <c r="E872" s="54"/>
    </row>
    <row r="873" ht="12.75" customHeight="1">
      <c r="A873" s="54"/>
      <c r="B873" s="54"/>
      <c r="C873" s="54"/>
      <c r="D873" s="54"/>
      <c r="E873" s="54"/>
    </row>
    <row r="874" ht="12.75" customHeight="1">
      <c r="A874" s="54"/>
      <c r="B874" s="54"/>
      <c r="C874" s="54"/>
      <c r="D874" s="54"/>
      <c r="E874" s="54"/>
    </row>
    <row r="875" ht="12.75" customHeight="1">
      <c r="A875" s="54"/>
      <c r="B875" s="54"/>
      <c r="C875" s="54"/>
      <c r="D875" s="54"/>
      <c r="E875" s="54"/>
    </row>
    <row r="876" ht="12.75" customHeight="1">
      <c r="A876" s="54"/>
      <c r="B876" s="54"/>
      <c r="C876" s="54"/>
      <c r="D876" s="54"/>
      <c r="E876" s="54"/>
    </row>
    <row r="877" ht="12.75" customHeight="1">
      <c r="A877" s="54"/>
      <c r="B877" s="54"/>
      <c r="C877" s="54"/>
      <c r="D877" s="54"/>
      <c r="E877" s="54"/>
    </row>
    <row r="878" ht="12.75" customHeight="1">
      <c r="A878" s="54"/>
      <c r="B878" s="54"/>
      <c r="C878" s="54"/>
      <c r="D878" s="54"/>
      <c r="E878" s="54"/>
    </row>
    <row r="879" ht="12.75" customHeight="1">
      <c r="A879" s="54"/>
      <c r="B879" s="54"/>
      <c r="C879" s="54"/>
      <c r="D879" s="54"/>
      <c r="E879" s="54"/>
    </row>
    <row r="880" ht="12.75" customHeight="1">
      <c r="A880" s="54"/>
      <c r="B880" s="54"/>
      <c r="C880" s="54"/>
      <c r="D880" s="54"/>
      <c r="E880" s="54"/>
    </row>
    <row r="881" ht="12.75" customHeight="1">
      <c r="A881" s="54"/>
      <c r="B881" s="54"/>
      <c r="C881" s="54"/>
      <c r="D881" s="54"/>
      <c r="E881" s="54"/>
    </row>
    <row r="882" ht="12.75" customHeight="1">
      <c r="A882" s="54"/>
      <c r="B882" s="54"/>
      <c r="C882" s="54"/>
      <c r="D882" s="54"/>
      <c r="E882" s="54"/>
    </row>
    <row r="883" ht="12.75" customHeight="1">
      <c r="A883" s="54"/>
      <c r="B883" s="54"/>
      <c r="C883" s="54"/>
      <c r="D883" s="54"/>
      <c r="E883" s="54"/>
    </row>
    <row r="884" ht="12.75" customHeight="1">
      <c r="A884" s="54"/>
      <c r="B884" s="54"/>
      <c r="C884" s="54"/>
      <c r="D884" s="54"/>
      <c r="E884" s="54"/>
    </row>
    <row r="885" ht="12.75" customHeight="1">
      <c r="A885" s="54"/>
      <c r="B885" s="54"/>
      <c r="C885" s="54"/>
      <c r="D885" s="54"/>
      <c r="E885" s="54"/>
    </row>
    <row r="886" ht="12.75" customHeight="1">
      <c r="A886" s="54"/>
      <c r="B886" s="54"/>
      <c r="C886" s="54"/>
      <c r="D886" s="54"/>
      <c r="E886" s="54"/>
    </row>
    <row r="887" ht="12.75" customHeight="1">
      <c r="A887" s="54"/>
      <c r="B887" s="54"/>
      <c r="C887" s="54"/>
      <c r="D887" s="54"/>
      <c r="E887" s="54"/>
    </row>
    <row r="888" ht="12.75" customHeight="1">
      <c r="A888" s="54"/>
      <c r="B888" s="54"/>
      <c r="C888" s="54"/>
      <c r="D888" s="54"/>
      <c r="E888" s="54"/>
    </row>
    <row r="889" ht="12.75" customHeight="1">
      <c r="A889" s="54"/>
      <c r="B889" s="54"/>
      <c r="C889" s="54"/>
      <c r="D889" s="54"/>
      <c r="E889" s="54"/>
    </row>
    <row r="890" ht="12.75" customHeight="1">
      <c r="A890" s="54"/>
      <c r="B890" s="54"/>
      <c r="C890" s="54"/>
      <c r="D890" s="54"/>
      <c r="E890" s="54"/>
    </row>
    <row r="891" ht="12.75" customHeight="1">
      <c r="A891" s="54"/>
      <c r="B891" s="54"/>
      <c r="C891" s="54"/>
      <c r="D891" s="54"/>
      <c r="E891" s="54"/>
    </row>
    <row r="892" ht="12.75" customHeight="1">
      <c r="A892" s="54"/>
      <c r="B892" s="54"/>
      <c r="C892" s="54"/>
      <c r="D892" s="54"/>
      <c r="E892" s="54"/>
    </row>
    <row r="893" ht="12.75" customHeight="1">
      <c r="A893" s="54"/>
      <c r="B893" s="54"/>
      <c r="C893" s="54"/>
      <c r="D893" s="54"/>
      <c r="E893" s="54"/>
    </row>
    <row r="894" ht="12.75" customHeight="1">
      <c r="A894" s="54"/>
      <c r="B894" s="54"/>
      <c r="C894" s="54"/>
      <c r="D894" s="54"/>
      <c r="E894" s="54"/>
    </row>
    <row r="895" ht="12.75" customHeight="1">
      <c r="A895" s="54"/>
      <c r="B895" s="54"/>
      <c r="C895" s="54"/>
      <c r="D895" s="54"/>
      <c r="E895" s="54"/>
    </row>
    <row r="896" ht="12.75" customHeight="1">
      <c r="A896" s="54"/>
      <c r="B896" s="54"/>
      <c r="C896" s="54"/>
      <c r="D896" s="54"/>
      <c r="E896" s="54"/>
    </row>
    <row r="897" ht="12.75" customHeight="1">
      <c r="A897" s="54"/>
      <c r="B897" s="54"/>
      <c r="C897" s="54"/>
      <c r="D897" s="54"/>
      <c r="E897" s="54"/>
    </row>
    <row r="898" ht="12.75" customHeight="1">
      <c r="A898" s="54"/>
      <c r="B898" s="54"/>
      <c r="C898" s="54"/>
      <c r="D898" s="54"/>
      <c r="E898" s="54"/>
    </row>
    <row r="899" ht="12.75" customHeight="1">
      <c r="A899" s="54"/>
      <c r="B899" s="54"/>
      <c r="C899" s="54"/>
      <c r="D899" s="54"/>
      <c r="E899" s="54"/>
    </row>
    <row r="900" ht="12.75" customHeight="1">
      <c r="A900" s="54"/>
      <c r="B900" s="54"/>
      <c r="C900" s="54"/>
      <c r="D900" s="54"/>
      <c r="E900" s="54"/>
    </row>
    <row r="901" ht="12.75" customHeight="1">
      <c r="A901" s="54"/>
      <c r="B901" s="54"/>
      <c r="C901" s="54"/>
      <c r="D901" s="54"/>
      <c r="E901" s="54"/>
    </row>
    <row r="902" ht="12.75" customHeight="1">
      <c r="A902" s="54"/>
      <c r="B902" s="54"/>
      <c r="C902" s="54"/>
      <c r="D902" s="54"/>
      <c r="E902" s="54"/>
    </row>
    <row r="903" ht="12.75" customHeight="1">
      <c r="A903" s="54"/>
      <c r="B903" s="54"/>
      <c r="C903" s="54"/>
      <c r="D903" s="54"/>
      <c r="E903" s="54"/>
    </row>
    <row r="904" ht="12.75" customHeight="1">
      <c r="A904" s="54"/>
      <c r="B904" s="54"/>
      <c r="C904" s="54"/>
      <c r="D904" s="54"/>
      <c r="E904" s="54"/>
    </row>
    <row r="905" ht="12.75" customHeight="1">
      <c r="A905" s="54"/>
      <c r="B905" s="54"/>
      <c r="C905" s="54"/>
      <c r="D905" s="54"/>
      <c r="E905" s="54"/>
    </row>
    <row r="906" ht="12.75" customHeight="1">
      <c r="A906" s="54"/>
      <c r="B906" s="54"/>
      <c r="C906" s="54"/>
      <c r="D906" s="54"/>
      <c r="E906" s="54"/>
    </row>
    <row r="907" ht="12.75" customHeight="1">
      <c r="A907" s="54"/>
      <c r="B907" s="54"/>
      <c r="C907" s="54"/>
      <c r="D907" s="54"/>
      <c r="E907" s="54"/>
    </row>
    <row r="908" ht="12.75" customHeight="1">
      <c r="A908" s="54"/>
      <c r="B908" s="54"/>
      <c r="C908" s="54"/>
      <c r="D908" s="54"/>
      <c r="E908" s="54"/>
    </row>
    <row r="909" ht="12.75" customHeight="1">
      <c r="A909" s="54"/>
      <c r="B909" s="54"/>
      <c r="C909" s="54"/>
      <c r="D909" s="54"/>
      <c r="E909" s="54"/>
    </row>
    <row r="910" ht="12.75" customHeight="1">
      <c r="A910" s="54"/>
      <c r="B910" s="54"/>
      <c r="C910" s="54"/>
      <c r="D910" s="54"/>
      <c r="E910" s="54"/>
    </row>
    <row r="911" ht="12.75" customHeight="1">
      <c r="A911" s="54"/>
      <c r="B911" s="54"/>
      <c r="C911" s="54"/>
      <c r="D911" s="54"/>
      <c r="E911" s="54"/>
    </row>
    <row r="912" ht="12.75" customHeight="1">
      <c r="A912" s="54"/>
      <c r="B912" s="54"/>
      <c r="C912" s="54"/>
      <c r="D912" s="54"/>
      <c r="E912" s="54"/>
    </row>
    <row r="913" ht="12.75" customHeight="1">
      <c r="A913" s="54"/>
      <c r="B913" s="54"/>
      <c r="C913" s="54"/>
      <c r="D913" s="54"/>
      <c r="E913" s="54"/>
    </row>
    <row r="914" ht="12.75" customHeight="1">
      <c r="A914" s="54"/>
      <c r="B914" s="54"/>
      <c r="C914" s="54"/>
      <c r="D914" s="54"/>
      <c r="E914" s="54"/>
    </row>
    <row r="915" ht="12.75" customHeight="1">
      <c r="A915" s="54"/>
      <c r="B915" s="54"/>
      <c r="C915" s="54"/>
      <c r="D915" s="54"/>
      <c r="E915" s="54"/>
    </row>
    <row r="916" ht="12.75" customHeight="1">
      <c r="A916" s="54"/>
      <c r="B916" s="54"/>
      <c r="C916" s="54"/>
      <c r="D916" s="54"/>
      <c r="E916" s="54"/>
    </row>
    <row r="917" ht="12.75" customHeight="1">
      <c r="A917" s="54"/>
      <c r="B917" s="54"/>
      <c r="C917" s="54"/>
      <c r="D917" s="54"/>
      <c r="E917" s="54"/>
    </row>
    <row r="918" ht="12.75" customHeight="1">
      <c r="A918" s="54"/>
      <c r="B918" s="54"/>
      <c r="C918" s="54"/>
      <c r="D918" s="54"/>
      <c r="E918" s="54"/>
    </row>
    <row r="919" ht="12.75" customHeight="1">
      <c r="A919" s="54"/>
      <c r="B919" s="54"/>
      <c r="C919" s="54"/>
      <c r="D919" s="54"/>
      <c r="E919" s="54"/>
    </row>
    <row r="920" ht="12.75" customHeight="1">
      <c r="A920" s="54"/>
      <c r="B920" s="54"/>
      <c r="C920" s="54"/>
      <c r="D920" s="54"/>
      <c r="E920" s="54"/>
    </row>
    <row r="921" ht="12.75" customHeight="1">
      <c r="A921" s="54"/>
      <c r="B921" s="54"/>
      <c r="C921" s="54"/>
      <c r="D921" s="54"/>
      <c r="E921" s="54"/>
    </row>
    <row r="922" ht="12.75" customHeight="1">
      <c r="A922" s="54"/>
      <c r="B922" s="54"/>
      <c r="C922" s="54"/>
      <c r="D922" s="54"/>
      <c r="E922" s="54"/>
    </row>
    <row r="923" ht="12.75" customHeight="1">
      <c r="A923" s="54"/>
      <c r="B923" s="54"/>
      <c r="C923" s="54"/>
      <c r="D923" s="54"/>
      <c r="E923" s="54"/>
    </row>
    <row r="924" ht="12.75" customHeight="1">
      <c r="A924" s="54"/>
      <c r="B924" s="54"/>
      <c r="C924" s="54"/>
      <c r="D924" s="54"/>
      <c r="E924" s="54"/>
    </row>
    <row r="925" ht="12.75" customHeight="1">
      <c r="A925" s="54"/>
      <c r="B925" s="54"/>
      <c r="C925" s="54"/>
      <c r="D925" s="54"/>
      <c r="E925" s="54"/>
    </row>
    <row r="926" ht="12.75" customHeight="1">
      <c r="A926" s="54"/>
      <c r="B926" s="54"/>
      <c r="C926" s="54"/>
      <c r="D926" s="54"/>
      <c r="E926" s="54"/>
    </row>
    <row r="927" ht="12.75" customHeight="1">
      <c r="A927" s="54"/>
      <c r="B927" s="54"/>
      <c r="C927" s="54"/>
      <c r="D927" s="54"/>
      <c r="E927" s="54"/>
    </row>
    <row r="928" ht="12.75" customHeight="1">
      <c r="A928" s="54"/>
      <c r="B928" s="54"/>
      <c r="C928" s="54"/>
      <c r="D928" s="54"/>
      <c r="E928" s="54"/>
    </row>
    <row r="929" ht="12.75" customHeight="1">
      <c r="A929" s="54"/>
      <c r="B929" s="54"/>
      <c r="C929" s="54"/>
      <c r="D929" s="54"/>
      <c r="E929" s="54"/>
    </row>
    <row r="930" ht="12.75" customHeight="1">
      <c r="A930" s="54"/>
      <c r="B930" s="54"/>
      <c r="C930" s="54"/>
      <c r="D930" s="54"/>
      <c r="E930" s="54"/>
    </row>
    <row r="931" ht="12.75" customHeight="1">
      <c r="A931" s="54"/>
      <c r="B931" s="54"/>
      <c r="C931" s="54"/>
      <c r="D931" s="54"/>
      <c r="E931" s="54"/>
    </row>
    <row r="932" ht="12.75" customHeight="1">
      <c r="A932" s="54"/>
      <c r="B932" s="54"/>
      <c r="C932" s="54"/>
      <c r="D932" s="54"/>
      <c r="E932" s="54"/>
    </row>
    <row r="933" ht="12.75" customHeight="1">
      <c r="A933" s="54"/>
      <c r="B933" s="54"/>
      <c r="C933" s="54"/>
      <c r="D933" s="54"/>
      <c r="E933" s="54"/>
    </row>
    <row r="934" ht="12.75" customHeight="1">
      <c r="A934" s="54"/>
      <c r="B934" s="54"/>
      <c r="C934" s="54"/>
      <c r="D934" s="54"/>
      <c r="E934" s="54"/>
    </row>
    <row r="935" ht="12.75" customHeight="1">
      <c r="A935" s="54"/>
      <c r="B935" s="54"/>
      <c r="C935" s="54"/>
      <c r="D935" s="54"/>
      <c r="E935" s="54"/>
    </row>
    <row r="936" ht="12.75" customHeight="1">
      <c r="A936" s="54"/>
      <c r="B936" s="54"/>
      <c r="C936" s="54"/>
      <c r="D936" s="54"/>
      <c r="E936" s="54"/>
    </row>
    <row r="937" ht="12.75" customHeight="1">
      <c r="A937" s="54"/>
      <c r="B937" s="54"/>
      <c r="C937" s="54"/>
      <c r="D937" s="54"/>
      <c r="E937" s="54"/>
    </row>
    <row r="938" ht="12.75" customHeight="1">
      <c r="A938" s="54"/>
      <c r="B938" s="54"/>
      <c r="C938" s="54"/>
      <c r="D938" s="54"/>
      <c r="E938" s="54"/>
    </row>
    <row r="939" ht="12.75" customHeight="1">
      <c r="A939" s="54"/>
      <c r="B939" s="54"/>
      <c r="C939" s="54"/>
      <c r="D939" s="54"/>
      <c r="E939" s="54"/>
    </row>
    <row r="940" ht="12.75" customHeight="1">
      <c r="A940" s="54"/>
      <c r="B940" s="54"/>
      <c r="C940" s="54"/>
      <c r="D940" s="54"/>
      <c r="E940" s="54"/>
    </row>
    <row r="941" ht="12.75" customHeight="1">
      <c r="A941" s="54"/>
      <c r="B941" s="54"/>
      <c r="C941" s="54"/>
      <c r="D941" s="54"/>
      <c r="E941" s="54"/>
    </row>
    <row r="942" ht="12.75" customHeight="1">
      <c r="A942" s="54"/>
      <c r="B942" s="54"/>
      <c r="C942" s="54"/>
      <c r="D942" s="54"/>
      <c r="E942" s="54"/>
    </row>
    <row r="943" ht="12.75" customHeight="1">
      <c r="A943" s="54"/>
      <c r="B943" s="54"/>
      <c r="C943" s="54"/>
      <c r="D943" s="54"/>
      <c r="E943" s="54"/>
    </row>
    <row r="944" ht="12.75" customHeight="1">
      <c r="A944" s="54"/>
      <c r="B944" s="54"/>
      <c r="C944" s="54"/>
      <c r="D944" s="54"/>
      <c r="E944" s="54"/>
    </row>
    <row r="945" ht="12.75" customHeight="1">
      <c r="A945" s="54"/>
      <c r="B945" s="54"/>
      <c r="C945" s="54"/>
      <c r="D945" s="54"/>
      <c r="E945" s="54"/>
    </row>
    <row r="946" ht="12.75" customHeight="1">
      <c r="A946" s="54"/>
      <c r="B946" s="54"/>
      <c r="C946" s="54"/>
      <c r="D946" s="54"/>
      <c r="E946" s="54"/>
    </row>
    <row r="947" ht="12.75" customHeight="1">
      <c r="A947" s="54"/>
      <c r="B947" s="54"/>
      <c r="C947" s="54"/>
      <c r="D947" s="54"/>
      <c r="E947" s="54"/>
    </row>
    <row r="948" ht="12.75" customHeight="1">
      <c r="A948" s="54"/>
      <c r="B948" s="54"/>
      <c r="C948" s="54"/>
      <c r="D948" s="54"/>
      <c r="E948" s="54"/>
    </row>
    <row r="949" ht="12.75" customHeight="1">
      <c r="A949" s="54"/>
      <c r="B949" s="54"/>
      <c r="C949" s="54"/>
      <c r="D949" s="54"/>
      <c r="E949" s="54"/>
    </row>
    <row r="950" ht="12.75" customHeight="1">
      <c r="A950" s="54"/>
      <c r="B950" s="54"/>
      <c r="C950" s="54"/>
      <c r="D950" s="54"/>
      <c r="E950" s="54"/>
    </row>
    <row r="951" ht="12.75" customHeight="1">
      <c r="A951" s="54"/>
      <c r="B951" s="54"/>
      <c r="C951" s="54"/>
      <c r="D951" s="54"/>
      <c r="E951" s="54"/>
    </row>
    <row r="952" ht="12.75" customHeight="1">
      <c r="A952" s="54"/>
      <c r="B952" s="54"/>
      <c r="C952" s="54"/>
      <c r="D952" s="54"/>
      <c r="E952" s="54"/>
    </row>
    <row r="953" ht="12.75" customHeight="1">
      <c r="A953" s="54"/>
      <c r="B953" s="54"/>
      <c r="C953" s="54"/>
      <c r="D953" s="54"/>
      <c r="E953" s="54"/>
    </row>
    <row r="954" ht="12.75" customHeight="1">
      <c r="A954" s="54"/>
      <c r="B954" s="54"/>
      <c r="C954" s="54"/>
      <c r="D954" s="54"/>
      <c r="E954" s="54"/>
    </row>
    <row r="955" ht="12.75" customHeight="1">
      <c r="A955" s="54"/>
      <c r="B955" s="54"/>
      <c r="C955" s="54"/>
      <c r="D955" s="54"/>
      <c r="E955" s="54"/>
    </row>
    <row r="956" ht="12.75" customHeight="1">
      <c r="A956" s="54"/>
      <c r="B956" s="54"/>
      <c r="C956" s="54"/>
      <c r="D956" s="54"/>
      <c r="E956" s="54"/>
    </row>
    <row r="957" ht="12.75" customHeight="1">
      <c r="A957" s="54"/>
      <c r="B957" s="54"/>
      <c r="C957" s="54"/>
      <c r="D957" s="54"/>
      <c r="E957" s="54"/>
    </row>
    <row r="958" ht="12.75" customHeight="1">
      <c r="A958" s="54"/>
      <c r="B958" s="54"/>
      <c r="C958" s="54"/>
      <c r="D958" s="54"/>
      <c r="E958" s="54"/>
    </row>
    <row r="959" ht="12.75" customHeight="1">
      <c r="A959" s="54"/>
      <c r="B959" s="54"/>
      <c r="C959" s="54"/>
      <c r="D959" s="54"/>
      <c r="E959" s="54"/>
    </row>
    <row r="960" ht="12.75" customHeight="1">
      <c r="A960" s="54"/>
      <c r="B960" s="54"/>
      <c r="C960" s="54"/>
      <c r="D960" s="54"/>
      <c r="E960" s="54"/>
    </row>
    <row r="961" ht="12.75" customHeight="1">
      <c r="A961" s="54"/>
      <c r="B961" s="54"/>
      <c r="C961" s="54"/>
      <c r="D961" s="54"/>
      <c r="E961" s="54"/>
    </row>
    <row r="962" ht="12.75" customHeight="1">
      <c r="A962" s="54"/>
      <c r="B962" s="54"/>
      <c r="C962" s="54"/>
      <c r="D962" s="54"/>
      <c r="E962" s="54"/>
    </row>
    <row r="963" ht="12.75" customHeight="1">
      <c r="A963" s="54"/>
      <c r="B963" s="54"/>
      <c r="C963" s="54"/>
      <c r="D963" s="54"/>
      <c r="E963" s="54"/>
    </row>
    <row r="964" ht="12.75" customHeight="1">
      <c r="A964" s="54"/>
      <c r="B964" s="54"/>
      <c r="C964" s="54"/>
      <c r="D964" s="54"/>
      <c r="E964" s="54"/>
    </row>
    <row r="965" ht="12.75" customHeight="1">
      <c r="A965" s="54"/>
      <c r="B965" s="54"/>
      <c r="C965" s="54"/>
      <c r="D965" s="54"/>
      <c r="E965" s="54"/>
    </row>
    <row r="966" ht="12.75" customHeight="1">
      <c r="A966" s="54"/>
      <c r="B966" s="54"/>
      <c r="C966" s="54"/>
      <c r="D966" s="54"/>
      <c r="E966" s="54"/>
    </row>
    <row r="967" ht="12.75" customHeight="1">
      <c r="A967" s="54"/>
      <c r="B967" s="54"/>
      <c r="C967" s="54"/>
      <c r="D967" s="54"/>
      <c r="E967" s="54"/>
    </row>
    <row r="968" ht="12.75" customHeight="1">
      <c r="A968" s="54"/>
      <c r="B968" s="54"/>
      <c r="C968" s="54"/>
      <c r="D968" s="54"/>
      <c r="E968" s="54"/>
    </row>
    <row r="969" ht="12.75" customHeight="1">
      <c r="A969" s="54"/>
      <c r="B969" s="54"/>
      <c r="C969" s="54"/>
      <c r="D969" s="54"/>
      <c r="E969" s="54"/>
    </row>
    <row r="970" ht="12.75" customHeight="1">
      <c r="A970" s="54"/>
      <c r="B970" s="54"/>
      <c r="C970" s="54"/>
      <c r="D970" s="54"/>
      <c r="E970" s="54"/>
    </row>
    <row r="971" ht="12.75" customHeight="1">
      <c r="A971" s="54"/>
      <c r="B971" s="54"/>
      <c r="C971" s="54"/>
      <c r="D971" s="54"/>
      <c r="E971" s="54"/>
    </row>
    <row r="972" ht="12.75" customHeight="1">
      <c r="A972" s="54"/>
      <c r="B972" s="54"/>
      <c r="C972" s="54"/>
      <c r="D972" s="54"/>
      <c r="E972" s="54"/>
    </row>
    <row r="973" ht="12.75" customHeight="1">
      <c r="A973" s="54"/>
      <c r="B973" s="54"/>
      <c r="C973" s="54"/>
      <c r="D973" s="54"/>
      <c r="E973" s="54"/>
    </row>
    <row r="974" ht="12.75" customHeight="1">
      <c r="A974" s="54"/>
      <c r="B974" s="54"/>
      <c r="C974" s="54"/>
      <c r="D974" s="54"/>
      <c r="E974" s="54"/>
    </row>
    <row r="975" ht="12.75" customHeight="1">
      <c r="A975" s="54"/>
      <c r="B975" s="54"/>
      <c r="C975" s="54"/>
      <c r="D975" s="54"/>
      <c r="E975" s="54"/>
    </row>
    <row r="976" ht="12.75" customHeight="1">
      <c r="A976" s="54"/>
      <c r="B976" s="54"/>
      <c r="C976" s="54"/>
      <c r="D976" s="54"/>
      <c r="E976" s="54"/>
    </row>
    <row r="977" ht="12.75" customHeight="1">
      <c r="A977" s="54"/>
      <c r="B977" s="54"/>
      <c r="C977" s="54"/>
      <c r="D977" s="54"/>
      <c r="E977" s="54"/>
    </row>
    <row r="978" ht="12.75" customHeight="1">
      <c r="A978" s="54"/>
      <c r="B978" s="54"/>
      <c r="C978" s="54"/>
      <c r="D978" s="54"/>
      <c r="E978" s="54"/>
    </row>
    <row r="979" ht="12.75" customHeight="1">
      <c r="A979" s="54"/>
      <c r="B979" s="54"/>
      <c r="C979" s="54"/>
      <c r="D979" s="54"/>
      <c r="E979" s="54"/>
    </row>
    <row r="980" ht="12.75" customHeight="1">
      <c r="A980" s="54"/>
      <c r="B980" s="54"/>
      <c r="C980" s="54"/>
      <c r="D980" s="54"/>
      <c r="E980" s="54"/>
    </row>
    <row r="981" ht="12.75" customHeight="1">
      <c r="A981" s="54"/>
      <c r="B981" s="54"/>
      <c r="C981" s="54"/>
      <c r="D981" s="54"/>
      <c r="E981" s="54"/>
    </row>
    <row r="982" ht="12.75" customHeight="1">
      <c r="A982" s="54"/>
      <c r="B982" s="54"/>
      <c r="C982" s="54"/>
      <c r="D982" s="54"/>
      <c r="E982" s="54"/>
    </row>
    <row r="983" ht="12.75" customHeight="1">
      <c r="A983" s="54"/>
      <c r="B983" s="54"/>
      <c r="C983" s="54"/>
      <c r="D983" s="54"/>
      <c r="E983" s="54"/>
    </row>
    <row r="984" ht="12.75" customHeight="1">
      <c r="A984" s="54"/>
      <c r="B984" s="54"/>
      <c r="C984" s="54"/>
      <c r="D984" s="54"/>
      <c r="E984" s="54"/>
    </row>
    <row r="985" ht="12.75" customHeight="1">
      <c r="A985" s="54"/>
      <c r="B985" s="54"/>
      <c r="C985" s="54"/>
      <c r="D985" s="54"/>
      <c r="E985" s="54"/>
    </row>
    <row r="986" ht="12.75" customHeight="1">
      <c r="A986" s="54"/>
      <c r="B986" s="54"/>
      <c r="C986" s="54"/>
      <c r="D986" s="54"/>
      <c r="E986" s="54"/>
    </row>
    <row r="987" ht="12.75" customHeight="1">
      <c r="A987" s="54"/>
      <c r="B987" s="54"/>
      <c r="C987" s="54"/>
      <c r="D987" s="54"/>
      <c r="E987" s="54"/>
    </row>
    <row r="988" ht="12.75" customHeight="1">
      <c r="A988" s="54"/>
      <c r="B988" s="54"/>
      <c r="C988" s="54"/>
      <c r="D988" s="54"/>
      <c r="E988" s="54"/>
    </row>
    <row r="989" ht="12.75" customHeight="1">
      <c r="A989" s="54"/>
      <c r="B989" s="54"/>
      <c r="C989" s="54"/>
      <c r="D989" s="54"/>
      <c r="E989" s="54"/>
    </row>
    <row r="990" ht="12.75" customHeight="1">
      <c r="A990" s="54"/>
      <c r="B990" s="54"/>
      <c r="C990" s="54"/>
      <c r="D990" s="54"/>
      <c r="E990" s="54"/>
    </row>
    <row r="991" ht="12.75" customHeight="1">
      <c r="A991" s="54"/>
      <c r="B991" s="54"/>
      <c r="C991" s="54"/>
      <c r="D991" s="54"/>
      <c r="E991" s="54"/>
    </row>
    <row r="992" ht="12.75" customHeight="1">
      <c r="A992" s="54"/>
      <c r="B992" s="54"/>
      <c r="C992" s="54"/>
      <c r="D992" s="54"/>
      <c r="E992" s="54"/>
    </row>
    <row r="993" ht="12.75" customHeight="1">
      <c r="A993" s="54"/>
      <c r="B993" s="54"/>
      <c r="C993" s="54"/>
      <c r="D993" s="54"/>
      <c r="E993" s="54"/>
    </row>
    <row r="994" ht="12.75" customHeight="1">
      <c r="A994" s="54"/>
      <c r="B994" s="54"/>
      <c r="C994" s="54"/>
      <c r="D994" s="54"/>
      <c r="E994" s="54"/>
    </row>
    <row r="995" ht="12.75" customHeight="1">
      <c r="A995" s="54"/>
      <c r="B995" s="54"/>
      <c r="C995" s="54"/>
      <c r="D995" s="54"/>
      <c r="E995" s="54"/>
    </row>
    <row r="996" ht="12.75" customHeight="1">
      <c r="A996" s="54"/>
      <c r="B996" s="54"/>
      <c r="C996" s="54"/>
      <c r="D996" s="54"/>
      <c r="E996" s="54"/>
    </row>
    <row r="997" ht="12.75" customHeight="1">
      <c r="A997" s="54"/>
      <c r="B997" s="54"/>
      <c r="C997" s="54"/>
      <c r="D997" s="54"/>
      <c r="E997" s="54"/>
    </row>
    <row r="998" ht="12.75" customHeight="1">
      <c r="A998" s="54"/>
      <c r="B998" s="54"/>
      <c r="C998" s="54"/>
      <c r="D998" s="54"/>
      <c r="E998" s="54"/>
    </row>
    <row r="999" ht="12.75" customHeight="1">
      <c r="A999" s="54"/>
      <c r="B999" s="54"/>
      <c r="C999" s="54"/>
      <c r="D999" s="54"/>
      <c r="E999" s="54"/>
    </row>
    <row r="1000" ht="12.75" customHeight="1">
      <c r="A1000" s="54"/>
      <c r="B1000" s="54"/>
      <c r="C1000" s="54"/>
      <c r="D1000" s="54"/>
      <c r="E1000" s="54"/>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56.0"/>
    <col customWidth="1" min="2" max="3" width="21.0"/>
    <col customWidth="1" min="4" max="4" width="23.14"/>
    <col customWidth="1" min="5" max="5" width="15.86"/>
    <col customWidth="1" min="6" max="7" width="15.71"/>
    <col customWidth="1" min="8" max="8" width="15.86"/>
    <col customWidth="1" min="9" max="9" width="10.71"/>
    <col customWidth="1" min="10" max="10" width="18.14"/>
    <col customWidth="1" min="11" max="15" width="16.0"/>
    <col customWidth="1" min="16" max="16" width="20.57"/>
    <col customWidth="1" min="17" max="17" width="10.0"/>
    <col customWidth="1" min="18" max="18" width="20.57"/>
    <col customWidth="1" min="19" max="19" width="16.14"/>
    <col customWidth="1" min="20" max="20" width="17.0"/>
    <col customWidth="1" min="21" max="22" width="23.29"/>
    <col customWidth="1" min="23" max="23" width="40.86"/>
    <col customWidth="1" min="24" max="24" width="41.57"/>
    <col customWidth="1" min="25" max="25" width="46.57"/>
    <col customWidth="1" min="26" max="26" width="7.43"/>
    <col customWidth="1" min="27" max="27" width="5.43"/>
    <col customWidth="1" min="28" max="28" width="6.86"/>
    <col customWidth="1" min="29" max="29" width="9.14"/>
    <col customWidth="1" min="30" max="30" width="12.29"/>
    <col customWidth="1" min="31" max="31" width="10.43"/>
    <col customWidth="1" min="32" max="32" width="10.0"/>
    <col customWidth="1" min="33" max="33" width="14.14"/>
    <col customWidth="1" min="34" max="34" width="15.0"/>
    <col customWidth="1" min="35" max="35" width="17.0"/>
    <col customWidth="1" min="36" max="36" width="19.43"/>
    <col customWidth="1" min="37" max="37" width="24.29"/>
    <col customWidth="1" min="38" max="38" width="17.29"/>
    <col customWidth="1" min="39" max="40" width="11.71"/>
    <col customWidth="1" min="41" max="51" width="17.29"/>
    <col customWidth="1" min="52" max="57" width="12.14"/>
    <col customWidth="1" min="58" max="59" width="20.14"/>
    <col customWidth="1" min="60" max="64" width="21.29"/>
    <col customWidth="1" min="65" max="65" width="30.14"/>
    <col customWidth="1" min="66" max="66" width="20.71"/>
    <col customWidth="1" min="67" max="67" width="17.29"/>
    <col customWidth="1" min="68" max="75" width="12.71"/>
    <col customWidth="1" min="76" max="76" width="15.14"/>
    <col customWidth="1" min="77" max="77" width="13.14"/>
    <col customWidth="1" min="78" max="78" width="19.0"/>
    <col customWidth="1" min="79" max="79" width="12.14"/>
    <col customWidth="1" min="80" max="80" width="18.71"/>
    <col customWidth="1" min="81" max="82" width="9.71"/>
    <col customWidth="1" min="83" max="86" width="17.86"/>
    <col customWidth="1" min="87" max="87" width="7.86"/>
    <col customWidth="1" min="88" max="88" width="17.86"/>
    <col customWidth="1" min="89" max="89" width="15.43"/>
    <col customWidth="1" min="90" max="93" width="18.86"/>
    <col customWidth="1" min="94" max="94" width="18.43"/>
    <col customWidth="1" min="95" max="95" width="20.0"/>
    <col customWidth="1" min="96" max="96" width="26.14"/>
    <col customWidth="1" min="97" max="97" width="18.14"/>
    <col customWidth="1" min="98" max="98" width="26.14"/>
    <col customWidth="1" min="99" max="99" width="18.14"/>
    <col customWidth="1" min="100" max="100" width="14.29"/>
    <col customWidth="1" min="101" max="101" width="20.0"/>
    <col customWidth="1" min="102" max="102" width="14.0"/>
    <col customWidth="1" min="103" max="103" width="13.14"/>
    <col customWidth="1" min="104" max="104" width="14.0"/>
    <col customWidth="1" min="105" max="105" width="17.0"/>
    <col customWidth="1" min="106" max="106" width="15.71"/>
    <col customWidth="1" min="107" max="107" width="17.29"/>
    <col customWidth="1" min="108" max="108" width="15.43"/>
    <col customWidth="1" min="109" max="109" width="13.14"/>
    <col customWidth="1" min="110" max="110" width="12.0"/>
    <col customWidth="1" min="111" max="111" width="13.29"/>
    <col customWidth="1" min="112" max="112" width="13.14"/>
    <col customWidth="1" min="113" max="113" width="15.14"/>
    <col customWidth="1" min="114" max="114" width="18.43"/>
    <col customWidth="1" min="115" max="115" width="20.0"/>
    <col customWidth="1" min="116" max="116" width="15.86"/>
    <col customWidth="1" min="117" max="121" width="20.0"/>
    <col customWidth="1" min="122" max="126" width="26.14"/>
    <col customWidth="1" min="127" max="127" width="14.29"/>
    <col customWidth="1" min="128" max="129" width="33.0"/>
    <col customWidth="1" min="130" max="130" width="13.14"/>
    <col customWidth="1" min="131" max="131" width="14.0"/>
    <col customWidth="1" min="132" max="132" width="13.86"/>
    <col customWidth="1" min="133" max="133" width="18.43"/>
    <col customWidth="1" min="134" max="134" width="20.43"/>
    <col customWidth="1" min="135" max="135" width="15.14"/>
    <col customWidth="1" min="136" max="137" width="12.0"/>
    <col customWidth="1" min="138" max="138" width="23.14"/>
    <col customWidth="1" min="139" max="139" width="17.71"/>
    <col customWidth="1" min="140" max="140" width="21.14"/>
    <col customWidth="1" min="141" max="141" width="10.14"/>
    <col customWidth="1" min="142" max="148" width="23.0"/>
    <col customWidth="1" min="149" max="149" width="25.29"/>
    <col customWidth="1" min="150" max="150" width="15.14"/>
    <col customWidth="1" min="151" max="151" width="34.0"/>
    <col customWidth="1" min="152" max="152" width="21.0"/>
    <col customWidth="1" min="153" max="153" width="23.86"/>
    <col customWidth="1" min="154" max="157" width="23.57"/>
  </cols>
  <sheetData>
    <row r="1" ht="12.75" customHeight="1">
      <c r="A1" s="79" t="s">
        <v>783</v>
      </c>
      <c r="B1" s="80"/>
      <c r="C1" s="80"/>
      <c r="D1" s="80"/>
      <c r="E1" s="80"/>
      <c r="F1" s="81"/>
      <c r="G1" s="82"/>
      <c r="H1" s="26"/>
      <c r="I1" s="26"/>
      <c r="J1" s="26"/>
      <c r="K1" s="26"/>
      <c r="L1" s="26"/>
      <c r="M1" s="26"/>
      <c r="N1" s="26"/>
      <c r="O1" s="26"/>
      <c r="P1" s="26"/>
      <c r="Q1" s="26"/>
      <c r="R1" s="26"/>
      <c r="S1" s="26"/>
      <c r="T1" s="26"/>
      <c r="U1" s="28"/>
      <c r="V1" s="28"/>
      <c r="W1" s="28"/>
      <c r="X1" s="28"/>
      <c r="Y1" s="28"/>
      <c r="Z1" s="28"/>
      <c r="AA1" s="28"/>
      <c r="AB1" s="28"/>
      <c r="AC1" s="26"/>
      <c r="AD1" s="26"/>
      <c r="AE1" s="26"/>
      <c r="AF1" s="26"/>
      <c r="AG1" s="26"/>
      <c r="AH1" s="26"/>
      <c r="AI1" s="26"/>
      <c r="AJ1" s="26"/>
      <c r="AK1" s="26"/>
      <c r="AL1" s="26"/>
      <c r="AM1" s="26"/>
      <c r="AN1" s="26"/>
      <c r="AO1" s="26"/>
      <c r="AP1" s="26"/>
      <c r="AQ1" s="26"/>
      <c r="AR1" s="26"/>
      <c r="AS1" s="26"/>
      <c r="AT1" s="26"/>
      <c r="AU1" s="26"/>
      <c r="AV1" s="26"/>
      <c r="AW1" s="26"/>
      <c r="AX1" s="26"/>
      <c r="AY1" s="26"/>
      <c r="AZ1" s="25"/>
      <c r="BA1" s="25"/>
      <c r="BB1" s="25"/>
      <c r="BC1" s="25"/>
      <c r="BD1" s="25"/>
      <c r="BE1" s="25"/>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5"/>
      <c r="CX1" s="26"/>
      <c r="CY1" s="26"/>
      <c r="CZ1" s="25"/>
      <c r="DA1" s="25"/>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83"/>
      <c r="EV1" s="26"/>
      <c r="EW1" s="26"/>
      <c r="EX1" s="26"/>
      <c r="EY1" s="26"/>
      <c r="EZ1" s="25"/>
      <c r="FA1" s="25"/>
    </row>
    <row r="2" ht="12.75" customHeight="1">
      <c r="A2" s="84" t="s">
        <v>784</v>
      </c>
      <c r="B2" s="85"/>
      <c r="C2" s="85"/>
      <c r="D2" s="85"/>
      <c r="E2" s="85"/>
      <c r="F2" s="86"/>
      <c r="G2" s="86"/>
      <c r="H2" s="87"/>
      <c r="I2" s="87"/>
      <c r="J2" s="87"/>
      <c r="K2" s="87"/>
      <c r="L2" s="87"/>
      <c r="M2" s="87"/>
      <c r="N2" s="87"/>
      <c r="O2" s="87"/>
      <c r="P2" s="87"/>
      <c r="Q2" s="87"/>
      <c r="R2" s="87"/>
      <c r="S2" s="87"/>
      <c r="T2" s="87"/>
      <c r="U2" s="87"/>
      <c r="V2" s="87"/>
      <c r="W2" s="87"/>
      <c r="X2" s="87"/>
      <c r="Y2" s="87"/>
      <c r="Z2" s="87"/>
      <c r="AA2" s="87"/>
      <c r="AB2" s="87"/>
      <c r="AC2" s="87"/>
      <c r="AD2" s="26"/>
      <c r="AE2" s="28"/>
      <c r="AF2" s="28"/>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5"/>
      <c r="BN2" s="25"/>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5"/>
      <c r="DB2" s="26"/>
      <c r="DC2" s="26"/>
      <c r="DD2" s="25"/>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row>
    <row r="3" ht="12.75" customHeight="1">
      <c r="A3" s="88" t="s">
        <v>785</v>
      </c>
      <c r="B3" s="89" t="s">
        <v>786</v>
      </c>
      <c r="C3" s="89" t="s">
        <v>787</v>
      </c>
      <c r="D3" s="90" t="s">
        <v>788</v>
      </c>
      <c r="E3" s="89" t="s">
        <v>789</v>
      </c>
      <c r="F3" s="91" t="s">
        <v>790</v>
      </c>
      <c r="G3" s="91" t="s">
        <v>791</v>
      </c>
      <c r="H3" s="91" t="s">
        <v>227</v>
      </c>
      <c r="I3" s="92" t="s">
        <v>792</v>
      </c>
      <c r="J3" s="91" t="s">
        <v>793</v>
      </c>
      <c r="K3" s="91" t="s">
        <v>794</v>
      </c>
      <c r="L3" s="91" t="s">
        <v>795</v>
      </c>
      <c r="M3" s="91" t="s">
        <v>796</v>
      </c>
      <c r="N3" s="91" t="s">
        <v>797</v>
      </c>
      <c r="O3" s="91" t="s">
        <v>798</v>
      </c>
      <c r="P3" s="91" t="s">
        <v>799</v>
      </c>
      <c r="Q3" s="89" t="s">
        <v>800</v>
      </c>
      <c r="R3" s="91" t="s">
        <v>801</v>
      </c>
      <c r="S3" s="91" t="s">
        <v>802</v>
      </c>
      <c r="T3" s="91" t="s">
        <v>803</v>
      </c>
      <c r="U3" s="91" t="s">
        <v>804</v>
      </c>
      <c r="V3" s="91" t="s">
        <v>805</v>
      </c>
      <c r="W3" s="93" t="s">
        <v>806</v>
      </c>
      <c r="X3" s="93" t="s">
        <v>807</v>
      </c>
      <c r="Y3" s="93" t="s">
        <v>808</v>
      </c>
      <c r="Z3" s="91" t="s">
        <v>809</v>
      </c>
      <c r="AA3" s="91" t="s">
        <v>810</v>
      </c>
      <c r="AB3" s="91" t="s">
        <v>811</v>
      </c>
      <c r="AC3" s="91" t="s">
        <v>812</v>
      </c>
      <c r="AD3" s="94" t="s">
        <v>813</v>
      </c>
      <c r="AE3" s="94" t="s">
        <v>814</v>
      </c>
      <c r="AF3" s="94" t="s">
        <v>212</v>
      </c>
      <c r="AG3" s="94" t="s">
        <v>815</v>
      </c>
      <c r="AH3" s="94" t="s">
        <v>816</v>
      </c>
      <c r="AI3" s="94" t="s">
        <v>817</v>
      </c>
      <c r="AJ3" s="94" t="s">
        <v>818</v>
      </c>
      <c r="AK3" s="94" t="s">
        <v>819</v>
      </c>
      <c r="AL3" s="95" t="s">
        <v>820</v>
      </c>
      <c r="AM3" s="95" t="s">
        <v>821</v>
      </c>
      <c r="AN3" s="95" t="s">
        <v>822</v>
      </c>
      <c r="AO3" s="96" t="s">
        <v>823</v>
      </c>
      <c r="AP3" s="96" t="s">
        <v>824</v>
      </c>
      <c r="AQ3" s="96" t="s">
        <v>825</v>
      </c>
      <c r="AR3" s="96" t="s">
        <v>826</v>
      </c>
      <c r="AS3" s="96" t="s">
        <v>827</v>
      </c>
      <c r="AT3" s="96" t="s">
        <v>828</v>
      </c>
      <c r="AU3" s="96" t="s">
        <v>829</v>
      </c>
      <c r="AV3" s="96" t="s">
        <v>830</v>
      </c>
      <c r="AW3" s="96" t="s">
        <v>831</v>
      </c>
      <c r="AX3" s="96" t="s">
        <v>832</v>
      </c>
      <c r="AY3" s="96" t="s">
        <v>833</v>
      </c>
      <c r="AZ3" s="96" t="s">
        <v>834</v>
      </c>
      <c r="BA3" s="96" t="s">
        <v>835</v>
      </c>
      <c r="BB3" s="96" t="s">
        <v>836</v>
      </c>
      <c r="BC3" s="96" t="s">
        <v>837</v>
      </c>
      <c r="BD3" s="96" t="s">
        <v>838</v>
      </c>
      <c r="BE3" s="96" t="s">
        <v>839</v>
      </c>
      <c r="BF3" s="96" t="s">
        <v>840</v>
      </c>
      <c r="BG3" s="96" t="s">
        <v>841</v>
      </c>
      <c r="BH3" s="96" t="s">
        <v>842</v>
      </c>
      <c r="BI3" s="96" t="s">
        <v>843</v>
      </c>
      <c r="BJ3" s="96" t="s">
        <v>844</v>
      </c>
      <c r="BK3" s="96" t="s">
        <v>845</v>
      </c>
      <c r="BL3" s="96" t="s">
        <v>846</v>
      </c>
      <c r="BM3" s="97" t="s">
        <v>847</v>
      </c>
      <c r="BN3" s="97" t="s">
        <v>848</v>
      </c>
      <c r="BO3" s="97" t="s">
        <v>849</v>
      </c>
      <c r="BP3" s="97" t="s">
        <v>850</v>
      </c>
      <c r="BQ3" s="97" t="s">
        <v>851</v>
      </c>
      <c r="BR3" s="97" t="s">
        <v>852</v>
      </c>
      <c r="BS3" s="97" t="s">
        <v>853</v>
      </c>
      <c r="BT3" s="97" t="s">
        <v>854</v>
      </c>
      <c r="BU3" s="97" t="s">
        <v>855</v>
      </c>
      <c r="BV3" s="97" t="s">
        <v>856</v>
      </c>
      <c r="BW3" s="98" t="s">
        <v>857</v>
      </c>
      <c r="BX3" s="99" t="s">
        <v>858</v>
      </c>
      <c r="BY3" s="99" t="s">
        <v>859</v>
      </c>
      <c r="BZ3" s="99" t="s">
        <v>860</v>
      </c>
      <c r="CA3" s="99" t="s">
        <v>861</v>
      </c>
      <c r="CB3" s="100" t="s">
        <v>862</v>
      </c>
      <c r="CC3" s="100" t="s">
        <v>863</v>
      </c>
      <c r="CD3" s="100" t="s">
        <v>864</v>
      </c>
      <c r="CE3" s="100" t="s">
        <v>865</v>
      </c>
      <c r="CF3" s="100" t="s">
        <v>866</v>
      </c>
      <c r="CG3" s="100" t="s">
        <v>867</v>
      </c>
      <c r="CH3" s="100" t="s">
        <v>868</v>
      </c>
      <c r="CI3" s="100" t="s">
        <v>869</v>
      </c>
      <c r="CJ3" s="100" t="s">
        <v>870</v>
      </c>
      <c r="CK3" s="100" t="s">
        <v>871</v>
      </c>
      <c r="CL3" s="100" t="s">
        <v>872</v>
      </c>
      <c r="CM3" s="100" t="s">
        <v>873</v>
      </c>
      <c r="CN3" s="100" t="s">
        <v>874</v>
      </c>
      <c r="CO3" s="100" t="s">
        <v>875</v>
      </c>
      <c r="CP3" s="100" t="s">
        <v>876</v>
      </c>
      <c r="CQ3" s="100" t="s">
        <v>877</v>
      </c>
      <c r="CR3" s="100" t="s">
        <v>878</v>
      </c>
      <c r="CS3" s="97" t="s">
        <v>879</v>
      </c>
      <c r="CT3" s="97" t="s">
        <v>880</v>
      </c>
      <c r="CU3" s="97" t="s">
        <v>881</v>
      </c>
      <c r="CV3" s="97" t="s">
        <v>882</v>
      </c>
      <c r="CW3" s="97" t="s">
        <v>883</v>
      </c>
      <c r="CX3" s="97" t="s">
        <v>884</v>
      </c>
      <c r="CY3" s="97" t="s">
        <v>885</v>
      </c>
      <c r="CZ3" s="97" t="s">
        <v>886</v>
      </c>
      <c r="DA3" s="97" t="s">
        <v>887</v>
      </c>
      <c r="DB3" s="97" t="s">
        <v>888</v>
      </c>
      <c r="DC3" s="101" t="s">
        <v>889</v>
      </c>
      <c r="DD3" s="101" t="s">
        <v>890</v>
      </c>
      <c r="DE3" s="101" t="s">
        <v>891</v>
      </c>
      <c r="DF3" s="101" t="s">
        <v>892</v>
      </c>
      <c r="DG3" s="101" t="s">
        <v>893</v>
      </c>
      <c r="DH3" s="101" t="s">
        <v>894</v>
      </c>
      <c r="DI3" s="102" t="s">
        <v>895</v>
      </c>
      <c r="DJ3" s="102" t="s">
        <v>896</v>
      </c>
      <c r="DK3" s="102" t="s">
        <v>897</v>
      </c>
      <c r="DL3" s="102" t="s">
        <v>898</v>
      </c>
      <c r="DM3" s="102" t="s">
        <v>899</v>
      </c>
      <c r="DN3" s="102" t="s">
        <v>900</v>
      </c>
      <c r="DO3" s="102" t="s">
        <v>901</v>
      </c>
      <c r="DP3" s="102" t="s">
        <v>902</v>
      </c>
      <c r="DQ3" s="102" t="s">
        <v>903</v>
      </c>
      <c r="DR3" s="102" t="s">
        <v>904</v>
      </c>
      <c r="DS3" s="102" t="s">
        <v>905</v>
      </c>
      <c r="DT3" s="102" t="s">
        <v>906</v>
      </c>
      <c r="DU3" s="102" t="s">
        <v>907</v>
      </c>
      <c r="DV3" s="102" t="s">
        <v>908</v>
      </c>
      <c r="DW3" s="103" t="s">
        <v>909</v>
      </c>
      <c r="DX3" s="103" t="s">
        <v>910</v>
      </c>
      <c r="DY3" s="103" t="s">
        <v>911</v>
      </c>
      <c r="DZ3" s="103" t="s">
        <v>912</v>
      </c>
      <c r="EA3" s="103" t="s">
        <v>913</v>
      </c>
      <c r="EB3" s="103" t="s">
        <v>914</v>
      </c>
      <c r="EC3" s="103" t="s">
        <v>915</v>
      </c>
      <c r="ED3" s="103" t="s">
        <v>916</v>
      </c>
      <c r="EE3" s="103" t="s">
        <v>917</v>
      </c>
      <c r="EF3" s="103" t="s">
        <v>918</v>
      </c>
      <c r="EG3" s="103" t="s">
        <v>919</v>
      </c>
      <c r="EH3" s="103" t="s">
        <v>920</v>
      </c>
      <c r="EI3" s="103" t="s">
        <v>921</v>
      </c>
      <c r="EJ3" s="103" t="s">
        <v>922</v>
      </c>
      <c r="EK3" s="103" t="s">
        <v>923</v>
      </c>
      <c r="EL3" s="103" t="s">
        <v>924</v>
      </c>
      <c r="EM3" s="103" t="s">
        <v>925</v>
      </c>
      <c r="EN3" s="103" t="s">
        <v>926</v>
      </c>
      <c r="EO3" s="103" t="s">
        <v>927</v>
      </c>
      <c r="EP3" s="103" t="s">
        <v>928</v>
      </c>
      <c r="EQ3" s="103" t="s">
        <v>929</v>
      </c>
      <c r="ER3" s="104"/>
      <c r="ES3" s="104"/>
      <c r="ET3" s="104"/>
      <c r="EU3" s="104"/>
      <c r="EV3" s="104"/>
      <c r="EW3" s="104"/>
      <c r="EX3" s="104"/>
      <c r="EY3" s="104"/>
      <c r="EZ3" s="104"/>
      <c r="FA3" s="104"/>
    </row>
    <row r="4" ht="12.75" customHeight="1">
      <c r="A4" s="105" t="s">
        <v>930</v>
      </c>
      <c r="B4" s="107" t="s">
        <v>932</v>
      </c>
      <c r="C4" s="107" t="s">
        <v>933</v>
      </c>
      <c r="D4" s="107" t="s">
        <v>934</v>
      </c>
      <c r="E4" s="107" t="s">
        <v>477</v>
      </c>
      <c r="F4" s="109" t="s">
        <v>935</v>
      </c>
      <c r="G4" s="107" t="s">
        <v>936</v>
      </c>
      <c r="H4" s="107" t="s">
        <v>937</v>
      </c>
      <c r="I4" s="107" t="s">
        <v>938</v>
      </c>
      <c r="J4" s="109" t="s">
        <v>939</v>
      </c>
      <c r="K4" s="107" t="s">
        <v>940</v>
      </c>
      <c r="L4" s="107"/>
      <c r="M4" s="107"/>
      <c r="N4" s="107"/>
      <c r="O4" s="107"/>
      <c r="P4" s="107" t="s">
        <v>941</v>
      </c>
      <c r="Q4" s="107" t="s">
        <v>942</v>
      </c>
      <c r="R4" s="109" t="s">
        <v>943</v>
      </c>
      <c r="S4" s="109"/>
      <c r="T4" s="109"/>
      <c r="U4" s="109" t="s">
        <v>944</v>
      </c>
      <c r="V4" s="109"/>
      <c r="W4" s="109"/>
      <c r="X4" s="109"/>
      <c r="Y4" s="109"/>
      <c r="Z4" s="111"/>
      <c r="AA4" s="107"/>
      <c r="AB4" s="111"/>
      <c r="AC4" s="107"/>
      <c r="AD4" s="107" t="s">
        <v>946</v>
      </c>
      <c r="AE4" s="107" t="s">
        <v>947</v>
      </c>
      <c r="AF4" s="107" t="s">
        <v>948</v>
      </c>
      <c r="AG4" s="107" t="s">
        <v>949</v>
      </c>
      <c r="AH4" s="107"/>
      <c r="AI4" s="113" t="s">
        <v>950</v>
      </c>
      <c r="AJ4" s="107" t="s">
        <v>955</v>
      </c>
      <c r="AK4" s="26"/>
      <c r="AL4" s="107" t="s">
        <v>957</v>
      </c>
      <c r="AM4" s="107" t="s">
        <v>959</v>
      </c>
      <c r="AN4" s="107" t="s">
        <v>961</v>
      </c>
      <c r="AO4" s="107" t="s">
        <v>963</v>
      </c>
      <c r="AP4" s="107" t="s">
        <v>965</v>
      </c>
      <c r="AQ4" s="107" t="s">
        <v>967</v>
      </c>
      <c r="AR4" s="107" t="s">
        <v>969</v>
      </c>
      <c r="AS4" s="107"/>
      <c r="AT4" s="107" t="s">
        <v>971</v>
      </c>
      <c r="AU4" s="107" t="s">
        <v>973</v>
      </c>
      <c r="AV4" s="107" t="s">
        <v>975</v>
      </c>
      <c r="AW4" s="107"/>
      <c r="AX4" s="107"/>
      <c r="AY4" s="107"/>
      <c r="AZ4" s="107"/>
      <c r="BA4" s="107"/>
      <c r="BB4" s="107"/>
      <c r="BC4" s="107"/>
      <c r="BD4" s="107"/>
      <c r="BE4" s="107" t="s">
        <v>977</v>
      </c>
      <c r="BF4" s="107" t="s">
        <v>979</v>
      </c>
      <c r="BG4" s="107" t="s">
        <v>981</v>
      </c>
      <c r="BH4" s="109" t="s">
        <v>983</v>
      </c>
      <c r="BI4" s="109"/>
      <c r="BJ4" s="109"/>
      <c r="BK4" s="109"/>
      <c r="BL4" s="109"/>
      <c r="BM4" s="109" t="s">
        <v>985</v>
      </c>
      <c r="BN4" s="109"/>
      <c r="BO4" s="114"/>
      <c r="BP4" s="114"/>
      <c r="BQ4" s="114"/>
      <c r="BR4" s="114"/>
      <c r="BS4" s="114"/>
      <c r="BT4" s="114"/>
      <c r="BU4" s="114"/>
      <c r="BV4" s="114"/>
      <c r="BW4" s="111"/>
      <c r="BX4" s="107"/>
      <c r="BY4" s="107"/>
      <c r="BZ4" s="107"/>
      <c r="CA4" s="107"/>
      <c r="CB4" s="111"/>
      <c r="CC4" s="111"/>
      <c r="CD4" s="111"/>
      <c r="CE4" s="111"/>
      <c r="CF4" s="111"/>
      <c r="CG4" s="111"/>
      <c r="CH4" s="111"/>
      <c r="CI4" s="107"/>
      <c r="CJ4" s="111"/>
      <c r="CK4" s="111"/>
      <c r="CL4" s="111"/>
      <c r="CM4" s="111"/>
      <c r="CN4" s="111"/>
      <c r="CO4" s="111"/>
      <c r="CP4" s="111"/>
      <c r="CQ4" s="111"/>
      <c r="CR4" s="111" t="s">
        <v>995</v>
      </c>
      <c r="CS4" s="107" t="s">
        <v>486</v>
      </c>
      <c r="CT4" s="107" t="s">
        <v>998</v>
      </c>
      <c r="CU4" s="107" t="s">
        <v>475</v>
      </c>
      <c r="CV4" s="107" t="s">
        <v>1001</v>
      </c>
      <c r="CW4" s="107"/>
      <c r="CX4" s="107"/>
      <c r="CY4" s="111"/>
      <c r="CZ4" s="111"/>
      <c r="DA4" s="107"/>
      <c r="DB4" s="107"/>
      <c r="DC4" s="111"/>
      <c r="DD4" s="111"/>
      <c r="DE4" s="111"/>
      <c r="DF4" s="111"/>
      <c r="DG4" s="111"/>
      <c r="DH4" s="111"/>
      <c r="DI4" s="111"/>
      <c r="DJ4" s="111"/>
      <c r="DK4" s="111"/>
      <c r="DL4" s="111"/>
      <c r="DM4" s="111"/>
      <c r="DN4" s="111"/>
      <c r="DO4" s="111"/>
      <c r="DP4" s="111"/>
      <c r="DQ4" s="111"/>
      <c r="DR4" s="111"/>
      <c r="DS4" s="111"/>
      <c r="DT4" s="111"/>
      <c r="DU4" s="111"/>
      <c r="DV4" s="111"/>
      <c r="DW4" s="109" t="s">
        <v>1005</v>
      </c>
      <c r="DX4" s="109"/>
      <c r="DY4" s="109"/>
      <c r="DZ4" s="109"/>
      <c r="EA4" s="109"/>
      <c r="EB4" s="109"/>
      <c r="EC4" s="109"/>
      <c r="ED4" s="109"/>
      <c r="EE4" s="107"/>
      <c r="EF4" s="109" t="s">
        <v>652</v>
      </c>
      <c r="EG4" s="107"/>
      <c r="EH4" s="107" t="s">
        <v>1008</v>
      </c>
      <c r="EI4" s="107" t="s">
        <v>1008</v>
      </c>
      <c r="EJ4" s="107"/>
      <c r="EK4" s="107"/>
      <c r="EL4" s="111"/>
      <c r="EM4" s="111"/>
      <c r="EN4" s="111"/>
      <c r="EO4" s="111"/>
      <c r="EP4" s="111"/>
      <c r="EQ4" s="107"/>
      <c r="ER4" s="107"/>
      <c r="ES4" s="107"/>
      <c r="ET4" s="111"/>
      <c r="EU4" s="114"/>
      <c r="EV4" s="114"/>
      <c r="EW4" s="114"/>
      <c r="EX4" s="114"/>
      <c r="EY4" s="114"/>
      <c r="EZ4" s="114"/>
      <c r="FA4" s="111"/>
    </row>
    <row r="5" ht="12.75" customHeight="1">
      <c r="A5" s="115" t="s">
        <v>1009</v>
      </c>
      <c r="B5" s="107" t="s">
        <v>1015</v>
      </c>
      <c r="C5" s="107" t="s">
        <v>1017</v>
      </c>
      <c r="D5" s="107"/>
      <c r="E5" s="107"/>
      <c r="F5" s="109" t="s">
        <v>1018</v>
      </c>
      <c r="G5" s="107" t="s">
        <v>1020</v>
      </c>
      <c r="H5" s="107" t="s">
        <v>1020</v>
      </c>
      <c r="I5" s="107" t="s">
        <v>1023</v>
      </c>
      <c r="J5" s="109" t="s">
        <v>1026</v>
      </c>
      <c r="K5" s="107" t="s">
        <v>1028</v>
      </c>
      <c r="L5" s="107"/>
      <c r="M5" s="107"/>
      <c r="N5" s="107"/>
      <c r="O5" s="107"/>
      <c r="P5" s="107" t="s">
        <v>1030</v>
      </c>
      <c r="Q5" s="111" t="s">
        <v>1032</v>
      </c>
      <c r="R5" s="107"/>
      <c r="S5" s="109"/>
      <c r="T5" s="109"/>
      <c r="U5" s="107" t="s">
        <v>1034</v>
      </c>
      <c r="V5" s="107"/>
      <c r="W5" s="107"/>
      <c r="X5" s="107"/>
      <c r="Y5" s="107"/>
      <c r="Z5" s="111"/>
      <c r="AA5" s="109"/>
      <c r="AB5" s="111"/>
      <c r="AC5" s="107"/>
      <c r="AD5" s="111" t="s">
        <v>1036</v>
      </c>
      <c r="AE5" s="111" t="s">
        <v>947</v>
      </c>
      <c r="AF5" s="111" t="s">
        <v>1039</v>
      </c>
      <c r="AG5" s="111" t="s">
        <v>1041</v>
      </c>
      <c r="AH5" s="111"/>
      <c r="AI5" s="113" t="s">
        <v>950</v>
      </c>
      <c r="AJ5" s="111" t="s">
        <v>1044</v>
      </c>
      <c r="AK5" s="26"/>
      <c r="AL5" s="111" t="s">
        <v>1046</v>
      </c>
      <c r="AM5" s="111" t="s">
        <v>1048</v>
      </c>
      <c r="AN5" s="111" t="s">
        <v>1050</v>
      </c>
      <c r="AO5" s="107" t="s">
        <v>1052</v>
      </c>
      <c r="AP5" s="107" t="s">
        <v>1054</v>
      </c>
      <c r="AQ5" s="107" t="s">
        <v>1055</v>
      </c>
      <c r="AR5" s="109" t="s">
        <v>1057</v>
      </c>
      <c r="AS5" s="107" t="s">
        <v>1059</v>
      </c>
      <c r="AT5" s="109" t="s">
        <v>1061</v>
      </c>
      <c r="AU5" s="109"/>
      <c r="AV5" s="107"/>
      <c r="AW5" s="107"/>
      <c r="AX5" s="107"/>
      <c r="AY5" s="107"/>
      <c r="AZ5" s="107"/>
      <c r="BA5" s="107"/>
      <c r="BB5" s="107"/>
      <c r="BC5" s="107"/>
      <c r="BD5" s="107"/>
      <c r="BE5" s="107" t="s">
        <v>977</v>
      </c>
      <c r="BF5" s="107" t="s">
        <v>981</v>
      </c>
      <c r="BG5" s="107" t="s">
        <v>979</v>
      </c>
      <c r="BH5" s="107" t="s">
        <v>1067</v>
      </c>
      <c r="BI5" s="107" t="s">
        <v>1069</v>
      </c>
      <c r="BJ5" s="107"/>
      <c r="BK5" s="107"/>
      <c r="BL5" s="107"/>
      <c r="BM5" s="109" t="s">
        <v>985</v>
      </c>
      <c r="BN5" s="109"/>
      <c r="BO5" s="107"/>
      <c r="BP5" s="107"/>
      <c r="BQ5" s="107"/>
      <c r="BR5" s="107"/>
      <c r="BS5" s="107"/>
      <c r="BT5" s="107"/>
      <c r="BU5" s="107"/>
      <c r="BV5" s="107"/>
      <c r="BW5" s="111"/>
      <c r="BX5" s="107"/>
      <c r="BY5" s="107"/>
      <c r="BZ5" s="107" t="s">
        <v>431</v>
      </c>
      <c r="CA5" s="107"/>
      <c r="CB5" s="111"/>
      <c r="CC5" s="111"/>
      <c r="CD5" s="111"/>
      <c r="CE5" s="111"/>
      <c r="CF5" s="111"/>
      <c r="CG5" s="111"/>
      <c r="CH5" s="111"/>
      <c r="CI5" s="107"/>
      <c r="CJ5" s="111"/>
      <c r="CK5" s="111"/>
      <c r="CL5" s="111"/>
      <c r="CM5" s="111"/>
      <c r="CN5" s="111"/>
      <c r="CO5" s="111"/>
      <c r="CP5" s="111"/>
      <c r="CQ5" s="111"/>
      <c r="CR5" s="111" t="s">
        <v>995</v>
      </c>
      <c r="CS5" s="107" t="s">
        <v>486</v>
      </c>
      <c r="CT5" s="107" t="s">
        <v>1077</v>
      </c>
      <c r="CU5" s="107" t="s">
        <v>475</v>
      </c>
      <c r="CV5" s="107" t="s">
        <v>1080</v>
      </c>
      <c r="CW5" s="107" t="s">
        <v>1082</v>
      </c>
      <c r="CX5" s="107" t="s">
        <v>1084</v>
      </c>
      <c r="CY5" s="111"/>
      <c r="CZ5" s="111"/>
      <c r="DA5" s="107" t="s">
        <v>486</v>
      </c>
      <c r="DB5" s="107" t="s">
        <v>1087</v>
      </c>
      <c r="DC5" s="111"/>
      <c r="DD5" s="111"/>
      <c r="DE5" s="111"/>
      <c r="DF5" s="111"/>
      <c r="DG5" s="111"/>
      <c r="DH5" s="111"/>
      <c r="DI5" s="111"/>
      <c r="DJ5" s="111"/>
      <c r="DK5" s="111"/>
      <c r="DL5" s="111"/>
      <c r="DM5" s="111"/>
      <c r="DN5" s="111"/>
      <c r="DO5" s="111"/>
      <c r="DP5" s="111"/>
      <c r="DQ5" s="111"/>
      <c r="DR5" s="111"/>
      <c r="DS5" s="111"/>
      <c r="DT5" s="111"/>
      <c r="DU5" s="111"/>
      <c r="DV5" s="111"/>
      <c r="DW5" s="107" t="s">
        <v>1090</v>
      </c>
      <c r="DX5" s="107"/>
      <c r="DY5" s="107"/>
      <c r="DZ5" s="107"/>
      <c r="EA5" s="107"/>
      <c r="EB5" s="107"/>
      <c r="EC5" s="107"/>
      <c r="ED5" s="107"/>
      <c r="EE5" s="107"/>
      <c r="EF5" s="111" t="s">
        <v>652</v>
      </c>
      <c r="EG5" s="111"/>
      <c r="EH5" s="111" t="s">
        <v>1008</v>
      </c>
      <c r="EI5" s="111" t="s">
        <v>1008</v>
      </c>
      <c r="EJ5" s="111"/>
      <c r="EK5" s="111"/>
      <c r="EL5" s="111"/>
      <c r="EM5" s="111"/>
      <c r="EN5" s="111"/>
      <c r="EO5" s="111"/>
      <c r="EP5" s="111"/>
      <c r="EQ5" s="111"/>
      <c r="ER5" s="107"/>
      <c r="ES5" s="107"/>
      <c r="ET5" s="111"/>
      <c r="EU5" s="107"/>
      <c r="EV5" s="107"/>
      <c r="EW5" s="107"/>
      <c r="EX5" s="107"/>
      <c r="EY5" s="107"/>
      <c r="EZ5" s="107"/>
      <c r="FA5" s="111"/>
    </row>
    <row r="6" ht="12.75" customHeight="1">
      <c r="A6" s="116"/>
      <c r="B6" s="117"/>
      <c r="C6" s="117"/>
      <c r="D6" s="117"/>
      <c r="E6" s="117"/>
      <c r="F6" s="117"/>
      <c r="G6" s="117"/>
      <c r="H6" s="117"/>
      <c r="I6" s="117"/>
      <c r="J6" s="117"/>
      <c r="K6" s="117"/>
      <c r="L6" s="117"/>
      <c r="M6" s="117"/>
      <c r="N6" s="117"/>
      <c r="O6" s="117"/>
      <c r="P6" s="117"/>
      <c r="Q6" s="118"/>
      <c r="R6" s="117"/>
      <c r="S6" s="117"/>
      <c r="T6" s="117"/>
      <c r="U6" s="117"/>
      <c r="V6" s="117"/>
      <c r="W6" s="117"/>
      <c r="X6" s="117"/>
      <c r="Y6" s="117"/>
      <c r="Z6" s="118"/>
      <c r="AA6" s="117"/>
      <c r="AB6" s="118"/>
      <c r="AC6" s="117"/>
      <c r="AD6" s="118"/>
      <c r="AE6" s="118"/>
      <c r="AF6" s="118"/>
      <c r="AG6" s="118"/>
      <c r="AH6" s="118"/>
      <c r="AI6" s="118"/>
      <c r="AJ6" s="118"/>
      <c r="AK6" s="118"/>
      <c r="AL6" s="118"/>
      <c r="AM6" s="118"/>
      <c r="AN6" s="118"/>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8"/>
      <c r="BX6" s="117"/>
      <c r="BY6" s="117"/>
      <c r="BZ6" s="117"/>
      <c r="CA6" s="117"/>
      <c r="CB6" s="118"/>
      <c r="CC6" s="118"/>
      <c r="CD6" s="118"/>
      <c r="CE6" s="118"/>
      <c r="CF6" s="118"/>
      <c r="CG6" s="118"/>
      <c r="CH6" s="118"/>
      <c r="CI6" s="117"/>
      <c r="CJ6" s="118"/>
      <c r="CK6" s="118"/>
      <c r="CL6" s="118"/>
      <c r="CM6" s="118"/>
      <c r="CN6" s="118"/>
      <c r="CO6" s="118"/>
      <c r="CP6" s="118"/>
      <c r="CQ6" s="118"/>
      <c r="CR6" s="118"/>
      <c r="CS6" s="117"/>
      <c r="CT6" s="117"/>
      <c r="CU6" s="117"/>
      <c r="CV6" s="117"/>
      <c r="CW6" s="117"/>
      <c r="CX6" s="117"/>
      <c r="CY6" s="118"/>
      <c r="CZ6" s="118"/>
      <c r="DA6" s="117"/>
      <c r="DB6" s="117"/>
      <c r="DC6" s="118"/>
      <c r="DD6" s="118"/>
      <c r="DE6" s="118"/>
      <c r="DF6" s="118"/>
      <c r="DG6" s="118"/>
      <c r="DH6" s="118"/>
      <c r="DI6" s="118"/>
      <c r="DJ6" s="118"/>
      <c r="DK6" s="118"/>
      <c r="DL6" s="118"/>
      <c r="DM6" s="118"/>
      <c r="DN6" s="118"/>
      <c r="DO6" s="118"/>
      <c r="DP6" s="118"/>
      <c r="DQ6" s="118"/>
      <c r="DR6" s="118"/>
      <c r="DS6" s="118"/>
      <c r="DT6" s="118"/>
      <c r="DU6" s="118"/>
      <c r="DV6" s="118"/>
      <c r="DW6" s="117"/>
      <c r="DX6" s="117"/>
      <c r="DY6" s="117"/>
      <c r="DZ6" s="117"/>
      <c r="EA6" s="117"/>
      <c r="EB6" s="117"/>
      <c r="EC6" s="117"/>
      <c r="ED6" s="117"/>
      <c r="EE6" s="117"/>
      <c r="EF6" s="118"/>
      <c r="EG6" s="118"/>
      <c r="EH6" s="118"/>
      <c r="EI6" s="118"/>
      <c r="EJ6" s="118"/>
      <c r="EK6" s="118"/>
      <c r="EL6" s="118"/>
      <c r="EM6" s="118"/>
      <c r="EN6" s="118"/>
      <c r="EO6" s="118"/>
      <c r="EP6" s="118"/>
      <c r="EQ6" s="118"/>
      <c r="ER6" s="117"/>
      <c r="ES6" s="117"/>
      <c r="ET6" s="118"/>
      <c r="EU6" s="117"/>
      <c r="EV6" s="117"/>
      <c r="EW6" s="117"/>
      <c r="EX6" s="117"/>
      <c r="EY6" s="117"/>
      <c r="EZ6" s="117"/>
      <c r="FA6" s="118"/>
    </row>
    <row r="7" ht="12.75" customHeight="1">
      <c r="A7" s="119" t="s">
        <v>1159</v>
      </c>
      <c r="B7" s="107" t="s">
        <v>1186</v>
      </c>
      <c r="C7" s="107" t="s">
        <v>933</v>
      </c>
      <c r="D7" s="107"/>
      <c r="E7" s="107"/>
      <c r="F7" s="109" t="s">
        <v>935</v>
      </c>
      <c r="G7" s="107" t="s">
        <v>936</v>
      </c>
      <c r="H7" s="107" t="s">
        <v>937</v>
      </c>
      <c r="I7" s="111"/>
      <c r="J7" s="109"/>
      <c r="K7" s="107"/>
      <c r="L7" s="107"/>
      <c r="M7" s="107"/>
      <c r="N7" s="107"/>
      <c r="O7" s="107"/>
      <c r="P7" s="111"/>
      <c r="Q7" s="107"/>
      <c r="R7" s="111"/>
      <c r="S7" s="109"/>
      <c r="T7" s="109"/>
      <c r="U7" s="109"/>
      <c r="V7" s="109"/>
      <c r="W7" s="109"/>
      <c r="X7" s="109"/>
      <c r="Y7" s="109"/>
      <c r="Z7" s="111"/>
      <c r="AA7" s="107"/>
      <c r="AB7" s="111"/>
      <c r="AC7" s="107"/>
      <c r="AD7" s="107"/>
      <c r="AE7" s="107"/>
      <c r="AF7" s="107"/>
      <c r="AG7" s="107"/>
      <c r="AH7" s="107"/>
      <c r="AI7" s="107"/>
      <c r="AJ7" s="107"/>
      <c r="AK7" s="26"/>
      <c r="AL7" s="107"/>
      <c r="AM7" s="107"/>
      <c r="AN7" s="107"/>
      <c r="AO7" s="107"/>
      <c r="AP7" s="107"/>
      <c r="AQ7" s="107"/>
      <c r="AR7" s="107"/>
      <c r="AS7" s="107"/>
      <c r="AT7" s="107"/>
      <c r="AU7" s="107"/>
      <c r="AV7" s="107"/>
      <c r="AW7" s="107"/>
      <c r="AX7" s="107"/>
      <c r="AY7" s="107"/>
      <c r="AZ7" s="107"/>
      <c r="BA7" s="107"/>
      <c r="BB7" s="107"/>
      <c r="BC7" s="107"/>
      <c r="BD7" s="107"/>
      <c r="BE7" s="107"/>
      <c r="BF7" s="107"/>
      <c r="BG7" s="107"/>
      <c r="BH7" s="111"/>
      <c r="BI7" s="109"/>
      <c r="BJ7" s="109"/>
      <c r="BK7" s="109"/>
      <c r="BL7" s="109"/>
      <c r="BM7" s="109"/>
      <c r="BN7" s="109"/>
      <c r="BO7" s="114"/>
      <c r="BP7" s="114"/>
      <c r="BQ7" s="114"/>
      <c r="BR7" s="114"/>
      <c r="BS7" s="114"/>
      <c r="BT7" s="114"/>
      <c r="BU7" s="114"/>
      <c r="BV7" s="114"/>
      <c r="BW7" s="111"/>
      <c r="BX7" s="107"/>
      <c r="BY7" s="107" t="s">
        <v>1197</v>
      </c>
      <c r="BZ7" s="107"/>
      <c r="CA7" s="107" t="s">
        <v>869</v>
      </c>
      <c r="CB7" s="111"/>
      <c r="CC7" s="111"/>
      <c r="CD7" s="111"/>
      <c r="CE7" s="111"/>
      <c r="CF7" s="111"/>
      <c r="CG7" s="111"/>
      <c r="CH7" s="111"/>
      <c r="CI7" s="107"/>
      <c r="CJ7" s="111"/>
      <c r="CK7" s="111"/>
      <c r="CL7" s="111"/>
      <c r="CM7" s="111"/>
      <c r="CN7" s="111"/>
      <c r="CO7" s="111"/>
      <c r="CP7" s="111"/>
      <c r="CQ7" s="111"/>
      <c r="CR7" s="111"/>
      <c r="CS7" s="107"/>
      <c r="CT7" s="107"/>
      <c r="CU7" s="107"/>
      <c r="CV7" s="107"/>
      <c r="CW7" s="107"/>
      <c r="CX7" s="107"/>
      <c r="CY7" s="111"/>
      <c r="CZ7" s="111"/>
      <c r="DA7" s="107"/>
      <c r="DB7" s="107"/>
      <c r="DC7" s="111"/>
      <c r="DD7" s="111"/>
      <c r="DE7" s="111"/>
      <c r="DF7" s="111"/>
      <c r="DG7" s="111"/>
      <c r="DH7" s="111"/>
      <c r="DI7" s="111"/>
      <c r="DJ7" s="111"/>
      <c r="DK7" s="111"/>
      <c r="DL7" s="111"/>
      <c r="DM7" s="111"/>
      <c r="DN7" s="111"/>
      <c r="DO7" s="111"/>
      <c r="DP7" s="111"/>
      <c r="DQ7" s="111"/>
      <c r="DR7" s="111"/>
      <c r="DS7" s="111"/>
      <c r="DT7" s="111"/>
      <c r="DU7" s="111"/>
      <c r="DV7" s="111"/>
      <c r="DW7" s="109"/>
      <c r="DX7" s="109"/>
      <c r="DY7" s="109"/>
      <c r="DZ7" s="109"/>
      <c r="EA7" s="109"/>
      <c r="EB7" s="109"/>
      <c r="EC7" s="109"/>
      <c r="ED7" s="109"/>
      <c r="EE7" s="107"/>
      <c r="EF7" s="109"/>
      <c r="EG7" s="107"/>
      <c r="EH7" s="107"/>
      <c r="EI7" s="107"/>
      <c r="EJ7" s="107"/>
      <c r="EK7" s="111"/>
      <c r="EL7" s="111"/>
      <c r="EM7" s="111"/>
      <c r="EN7" s="111"/>
      <c r="EO7" s="111"/>
      <c r="EP7" s="111"/>
      <c r="EQ7" s="107"/>
      <c r="ER7" s="107"/>
      <c r="ES7" s="107"/>
      <c r="ET7" s="111"/>
      <c r="EU7" s="114"/>
      <c r="EV7" s="114"/>
      <c r="EW7" s="114"/>
      <c r="EX7" s="114"/>
      <c r="EY7" s="114"/>
      <c r="EZ7" s="114"/>
      <c r="FA7" s="111"/>
    </row>
    <row r="8" ht="12.75" customHeight="1">
      <c r="A8" s="120"/>
      <c r="B8" s="107" t="s">
        <v>1220</v>
      </c>
      <c r="C8" s="107" t="s">
        <v>1222</v>
      </c>
      <c r="D8" s="107" t="s">
        <v>1226</v>
      </c>
      <c r="E8" s="107" t="s">
        <v>477</v>
      </c>
      <c r="F8" s="109" t="s">
        <v>935</v>
      </c>
      <c r="G8" s="107" t="s">
        <v>936</v>
      </c>
      <c r="H8" s="107" t="s">
        <v>937</v>
      </c>
      <c r="I8" s="107" t="s">
        <v>938</v>
      </c>
      <c r="J8" s="109" t="s">
        <v>939</v>
      </c>
      <c r="K8" s="107" t="s">
        <v>940</v>
      </c>
      <c r="L8" s="107"/>
      <c r="M8" s="107"/>
      <c r="N8" s="107"/>
      <c r="O8" s="107"/>
      <c r="P8" s="107" t="s">
        <v>941</v>
      </c>
      <c r="Q8" s="107" t="s">
        <v>942</v>
      </c>
      <c r="R8" s="109" t="s">
        <v>943</v>
      </c>
      <c r="S8" s="109"/>
      <c r="T8" s="109"/>
      <c r="U8" s="109" t="s">
        <v>944</v>
      </c>
      <c r="V8" s="109" t="s">
        <v>1005</v>
      </c>
      <c r="W8" s="109"/>
      <c r="X8" s="109"/>
      <c r="Y8" s="109"/>
      <c r="Z8" s="111"/>
      <c r="AA8" s="107"/>
      <c r="AB8" s="111"/>
      <c r="AC8" s="107"/>
      <c r="AD8" s="107" t="s">
        <v>946</v>
      </c>
      <c r="AE8" s="107" t="s">
        <v>947</v>
      </c>
      <c r="AF8" s="107" t="s">
        <v>948</v>
      </c>
      <c r="AG8" s="107" t="s">
        <v>949</v>
      </c>
      <c r="AH8" s="107"/>
      <c r="AI8" s="113" t="s">
        <v>950</v>
      </c>
      <c r="AJ8" s="107" t="s">
        <v>955</v>
      </c>
      <c r="AK8" s="26"/>
      <c r="AL8" s="107" t="s">
        <v>957</v>
      </c>
      <c r="AM8" s="107" t="s">
        <v>959</v>
      </c>
      <c r="AN8" s="107" t="s">
        <v>961</v>
      </c>
      <c r="AO8" s="107" t="s">
        <v>963</v>
      </c>
      <c r="AP8" s="107" t="s">
        <v>965</v>
      </c>
      <c r="AQ8" s="107" t="s">
        <v>967</v>
      </c>
      <c r="AR8" s="107" t="s">
        <v>969</v>
      </c>
      <c r="AS8" s="107"/>
      <c r="AT8" s="107" t="s">
        <v>971</v>
      </c>
      <c r="AU8" s="107" t="s">
        <v>973</v>
      </c>
      <c r="AV8" s="107" t="s">
        <v>975</v>
      </c>
      <c r="AW8" s="107"/>
      <c r="AX8" s="107"/>
      <c r="AY8" s="107"/>
      <c r="AZ8" s="107"/>
      <c r="BA8" s="107"/>
      <c r="BB8" s="107"/>
      <c r="BC8" s="107"/>
      <c r="BD8" s="107"/>
      <c r="BE8" s="107" t="s">
        <v>977</v>
      </c>
      <c r="BF8" s="107" t="s">
        <v>979</v>
      </c>
      <c r="BG8" s="107" t="s">
        <v>981</v>
      </c>
      <c r="BH8" s="109" t="s">
        <v>983</v>
      </c>
      <c r="BI8" s="109"/>
      <c r="BJ8" s="109"/>
      <c r="BK8" s="109"/>
      <c r="BL8" s="109"/>
      <c r="BM8" s="109" t="s">
        <v>985</v>
      </c>
      <c r="BN8" s="109"/>
      <c r="BO8" s="114"/>
      <c r="BP8" s="114"/>
      <c r="BQ8" s="114"/>
      <c r="BR8" s="114"/>
      <c r="BS8" s="114"/>
      <c r="BT8" s="114"/>
      <c r="BU8" s="114"/>
      <c r="BV8" s="114"/>
      <c r="BW8" s="111"/>
      <c r="BX8" s="107" t="s">
        <v>1186</v>
      </c>
      <c r="BY8" s="107" t="s">
        <v>1257</v>
      </c>
      <c r="BZ8" s="107" t="s">
        <v>117</v>
      </c>
      <c r="CA8" s="107" t="s">
        <v>869</v>
      </c>
      <c r="CB8" s="111"/>
      <c r="CC8" s="111"/>
      <c r="CD8" s="111"/>
      <c r="CE8" s="111"/>
      <c r="CF8" s="111"/>
      <c r="CG8" s="111"/>
      <c r="CH8" s="111"/>
      <c r="CI8" s="107" t="s">
        <v>1039</v>
      </c>
      <c r="CJ8" s="111"/>
      <c r="CK8" s="111"/>
      <c r="CL8" s="111"/>
      <c r="CM8" s="111"/>
      <c r="CN8" s="111"/>
      <c r="CO8" s="111"/>
      <c r="CP8" s="111"/>
      <c r="CQ8" s="111"/>
      <c r="CR8" s="111"/>
      <c r="CS8" s="107" t="s">
        <v>486</v>
      </c>
      <c r="CT8" s="107" t="s">
        <v>998</v>
      </c>
      <c r="CU8" s="107" t="s">
        <v>475</v>
      </c>
      <c r="CV8" s="107" t="s">
        <v>1263</v>
      </c>
      <c r="CW8" s="107"/>
      <c r="CX8" s="107"/>
      <c r="CY8" s="111"/>
      <c r="CZ8" s="111"/>
      <c r="DA8" s="107"/>
      <c r="DB8" s="107"/>
      <c r="DC8" s="111"/>
      <c r="DD8" s="111"/>
      <c r="DE8" s="111"/>
      <c r="DF8" s="111"/>
      <c r="DG8" s="111"/>
      <c r="DH8" s="111"/>
      <c r="DI8" s="111"/>
      <c r="DJ8" s="111"/>
      <c r="DK8" s="111"/>
      <c r="DL8" s="111"/>
      <c r="DM8" s="111"/>
      <c r="DN8" s="111"/>
      <c r="DO8" s="111"/>
      <c r="DP8" s="111"/>
      <c r="DQ8" s="111"/>
      <c r="DR8" s="111"/>
      <c r="DS8" s="111"/>
      <c r="DT8" s="111"/>
      <c r="DU8" s="111"/>
      <c r="DV8" s="111"/>
      <c r="DW8" s="109"/>
      <c r="DX8" s="109"/>
      <c r="DY8" s="109"/>
      <c r="DZ8" s="109"/>
      <c r="EA8" s="109"/>
      <c r="EB8" s="109"/>
      <c r="EC8" s="109"/>
      <c r="ED8" s="109"/>
      <c r="EE8" s="107"/>
      <c r="EF8" s="109" t="s">
        <v>652</v>
      </c>
      <c r="EG8" s="107"/>
      <c r="EH8" s="107" t="s">
        <v>1008</v>
      </c>
      <c r="EI8" s="107" t="s">
        <v>1008</v>
      </c>
      <c r="EJ8" s="107"/>
      <c r="EK8" s="111"/>
      <c r="EL8" s="111"/>
      <c r="EM8" s="111"/>
      <c r="EN8" s="111"/>
      <c r="EO8" s="111"/>
      <c r="EP8" s="111"/>
      <c r="EQ8" s="107"/>
      <c r="ER8" s="107"/>
      <c r="ES8" s="107"/>
      <c r="ET8" s="111"/>
      <c r="EU8" s="114"/>
      <c r="EV8" s="114"/>
      <c r="EW8" s="114"/>
      <c r="EX8" s="114"/>
      <c r="EY8" s="114"/>
      <c r="EZ8" s="114"/>
      <c r="FA8" s="111"/>
    </row>
    <row r="9" ht="12.75" customHeight="1">
      <c r="A9" s="121"/>
      <c r="B9" s="107" t="s">
        <v>1281</v>
      </c>
      <c r="C9" s="107" t="s">
        <v>1283</v>
      </c>
      <c r="D9" s="107" t="s">
        <v>1285</v>
      </c>
      <c r="E9" s="107" t="s">
        <v>477</v>
      </c>
      <c r="F9" s="109" t="s">
        <v>935</v>
      </c>
      <c r="G9" s="107" t="s">
        <v>936</v>
      </c>
      <c r="H9" s="107" t="s">
        <v>937</v>
      </c>
      <c r="I9" s="107" t="s">
        <v>1291</v>
      </c>
      <c r="J9" s="109" t="s">
        <v>939</v>
      </c>
      <c r="K9" s="107" t="s">
        <v>940</v>
      </c>
      <c r="L9" s="107"/>
      <c r="M9" s="107"/>
      <c r="N9" s="107"/>
      <c r="O9" s="107"/>
      <c r="P9" s="107" t="s">
        <v>1295</v>
      </c>
      <c r="Q9" s="107" t="s">
        <v>1297</v>
      </c>
      <c r="R9" s="109" t="s">
        <v>943</v>
      </c>
      <c r="S9" s="109"/>
      <c r="T9" s="109"/>
      <c r="U9" s="109" t="s">
        <v>944</v>
      </c>
      <c r="V9" s="109" t="s">
        <v>1005</v>
      </c>
      <c r="W9" s="109"/>
      <c r="X9" s="109"/>
      <c r="Y9" s="109"/>
      <c r="Z9" s="111"/>
      <c r="AA9" s="107"/>
      <c r="AB9" s="111"/>
      <c r="AC9" s="107"/>
      <c r="AD9" s="107" t="s">
        <v>1302</v>
      </c>
      <c r="AE9" s="107" t="s">
        <v>947</v>
      </c>
      <c r="AF9" s="107" t="s">
        <v>948</v>
      </c>
      <c r="AG9" s="107" t="s">
        <v>949</v>
      </c>
      <c r="AH9" s="107"/>
      <c r="AI9" s="113" t="s">
        <v>950</v>
      </c>
      <c r="AJ9" s="107" t="s">
        <v>955</v>
      </c>
      <c r="AK9" s="26"/>
      <c r="AL9" s="107" t="s">
        <v>1306</v>
      </c>
      <c r="AM9" s="107" t="s">
        <v>959</v>
      </c>
      <c r="AN9" s="107" t="s">
        <v>961</v>
      </c>
      <c r="AO9" s="107" t="s">
        <v>963</v>
      </c>
      <c r="AP9" s="107" t="s">
        <v>965</v>
      </c>
      <c r="AQ9" s="107" t="s">
        <v>967</v>
      </c>
      <c r="AR9" s="107" t="s">
        <v>969</v>
      </c>
      <c r="AS9" s="107"/>
      <c r="AT9" s="107" t="s">
        <v>971</v>
      </c>
      <c r="AU9" s="107" t="s">
        <v>973</v>
      </c>
      <c r="AV9" s="107" t="s">
        <v>975</v>
      </c>
      <c r="AW9" s="107"/>
      <c r="AX9" s="107"/>
      <c r="AY9" s="107"/>
      <c r="AZ9" s="107"/>
      <c r="BA9" s="107"/>
      <c r="BB9" s="107"/>
      <c r="BC9" s="107"/>
      <c r="BD9" s="107"/>
      <c r="BE9" s="107" t="s">
        <v>977</v>
      </c>
      <c r="BF9" s="107" t="s">
        <v>979</v>
      </c>
      <c r="BG9" s="107" t="s">
        <v>981</v>
      </c>
      <c r="BH9" s="109" t="s">
        <v>983</v>
      </c>
      <c r="BI9" s="109"/>
      <c r="BJ9" s="109"/>
      <c r="BK9" s="109"/>
      <c r="BL9" s="109"/>
      <c r="BM9" s="109" t="s">
        <v>985</v>
      </c>
      <c r="BN9" s="109"/>
      <c r="BO9" s="114"/>
      <c r="BP9" s="114"/>
      <c r="BQ9" s="114"/>
      <c r="BR9" s="114"/>
      <c r="BS9" s="114"/>
      <c r="BT9" s="114"/>
      <c r="BU9" s="114"/>
      <c r="BV9" s="114"/>
      <c r="BW9" s="111"/>
      <c r="BX9" s="107" t="s">
        <v>1186</v>
      </c>
      <c r="BY9" s="107" t="s">
        <v>1257</v>
      </c>
      <c r="BZ9" s="107" t="s">
        <v>117</v>
      </c>
      <c r="CA9" s="107" t="s">
        <v>869</v>
      </c>
      <c r="CB9" s="111"/>
      <c r="CC9" s="111"/>
      <c r="CD9" s="111"/>
      <c r="CE9" s="111"/>
      <c r="CF9" s="111"/>
      <c r="CG9" s="111"/>
      <c r="CH9" s="111"/>
      <c r="CI9" s="107" t="s">
        <v>1324</v>
      </c>
      <c r="CJ9" s="111"/>
      <c r="CK9" s="111"/>
      <c r="CL9" s="111"/>
      <c r="CM9" s="111"/>
      <c r="CN9" s="111"/>
      <c r="CO9" s="111"/>
      <c r="CP9" s="111"/>
      <c r="CQ9" s="111"/>
      <c r="CR9" s="111"/>
      <c r="CS9" s="107" t="s">
        <v>486</v>
      </c>
      <c r="CT9" s="107" t="s">
        <v>998</v>
      </c>
      <c r="CU9" s="107" t="s">
        <v>475</v>
      </c>
      <c r="CV9" s="107" t="s">
        <v>1263</v>
      </c>
      <c r="CW9" s="107"/>
      <c r="CX9" s="107"/>
      <c r="CY9" s="111"/>
      <c r="CZ9" s="111"/>
      <c r="DA9" s="107"/>
      <c r="DB9" s="107"/>
      <c r="DC9" s="111"/>
      <c r="DD9" s="111"/>
      <c r="DE9" s="111"/>
      <c r="DF9" s="111"/>
      <c r="DG9" s="111"/>
      <c r="DH9" s="111"/>
      <c r="DI9" s="111"/>
      <c r="DJ9" s="111"/>
      <c r="DK9" s="111"/>
      <c r="DL9" s="111"/>
      <c r="DM9" s="111"/>
      <c r="DN9" s="111"/>
      <c r="DO9" s="111"/>
      <c r="DP9" s="111"/>
      <c r="DQ9" s="111"/>
      <c r="DR9" s="111"/>
      <c r="DS9" s="111"/>
      <c r="DT9" s="111"/>
      <c r="DU9" s="111"/>
      <c r="DV9" s="111"/>
      <c r="DW9" s="109"/>
      <c r="DX9" s="109"/>
      <c r="DY9" s="109"/>
      <c r="DZ9" s="109"/>
      <c r="EA9" s="109"/>
      <c r="EB9" s="109"/>
      <c r="EC9" s="109"/>
      <c r="ED9" s="109"/>
      <c r="EE9" s="107"/>
      <c r="EF9" s="109" t="s">
        <v>652</v>
      </c>
      <c r="EG9" s="107"/>
      <c r="EH9" s="107" t="s">
        <v>1008</v>
      </c>
      <c r="EI9" s="107" t="s">
        <v>1008</v>
      </c>
      <c r="EJ9" s="107"/>
      <c r="EK9" s="111"/>
      <c r="EL9" s="111"/>
      <c r="EM9" s="111"/>
      <c r="EN9" s="111"/>
      <c r="EO9" s="111"/>
      <c r="EP9" s="111"/>
      <c r="EQ9" s="107"/>
      <c r="ER9" s="107"/>
      <c r="ES9" s="107"/>
      <c r="ET9" s="111"/>
      <c r="EU9" s="114"/>
      <c r="EV9" s="114"/>
      <c r="EW9" s="114"/>
      <c r="EX9" s="114"/>
      <c r="EY9" s="114"/>
      <c r="EZ9" s="114"/>
      <c r="FA9" s="111"/>
    </row>
    <row r="10" ht="12.75" customHeight="1">
      <c r="A10" s="122" t="s">
        <v>1338</v>
      </c>
      <c r="B10" s="107" t="s">
        <v>1351</v>
      </c>
      <c r="C10" s="107" t="s">
        <v>1353</v>
      </c>
      <c r="D10" s="107"/>
      <c r="E10" s="107"/>
      <c r="F10" s="109"/>
      <c r="G10" s="107" t="s">
        <v>1355</v>
      </c>
      <c r="H10" s="107" t="s">
        <v>1355</v>
      </c>
      <c r="I10" s="107"/>
      <c r="J10" s="109" t="s">
        <v>1358</v>
      </c>
      <c r="K10" s="107" t="s">
        <v>1360</v>
      </c>
      <c r="L10" s="107"/>
      <c r="M10" s="107"/>
      <c r="N10" s="107"/>
      <c r="O10" s="107"/>
      <c r="P10" s="107"/>
      <c r="Q10" s="107"/>
      <c r="R10" s="109"/>
      <c r="S10" s="109"/>
      <c r="T10" s="109"/>
      <c r="U10" s="109"/>
      <c r="V10" s="109"/>
      <c r="W10" s="109"/>
      <c r="X10" s="109"/>
      <c r="Y10" s="109"/>
      <c r="Z10" s="111"/>
      <c r="AA10" s="107"/>
      <c r="AB10" s="111"/>
      <c r="AC10" s="107"/>
      <c r="AD10" s="107"/>
      <c r="AE10" s="107"/>
      <c r="AF10" s="107"/>
      <c r="AG10" s="107"/>
      <c r="AH10" s="107"/>
      <c r="AI10" s="107"/>
      <c r="AJ10" s="107"/>
      <c r="AK10" s="26"/>
      <c r="AL10" s="107"/>
      <c r="AM10" s="107"/>
      <c r="AN10" s="107"/>
      <c r="AO10" s="107" t="s">
        <v>1365</v>
      </c>
      <c r="AP10" s="107" t="s">
        <v>1366</v>
      </c>
      <c r="AQ10" s="107" t="s">
        <v>1367</v>
      </c>
      <c r="AR10" s="109" t="s">
        <v>1369</v>
      </c>
      <c r="AS10" s="107" t="s">
        <v>1371</v>
      </c>
      <c r="AT10" s="107" t="s">
        <v>1373</v>
      </c>
      <c r="AU10" s="107"/>
      <c r="AV10" s="107"/>
      <c r="AW10" s="107"/>
      <c r="AX10" s="107"/>
      <c r="AY10" s="107"/>
      <c r="AZ10" s="107"/>
      <c r="BA10" s="107"/>
      <c r="BB10" s="107"/>
      <c r="BC10" s="107"/>
      <c r="BD10" s="107"/>
      <c r="BE10" s="107" t="s">
        <v>977</v>
      </c>
      <c r="BF10" s="107" t="s">
        <v>979</v>
      </c>
      <c r="BG10" s="107" t="s">
        <v>981</v>
      </c>
      <c r="BH10" s="107" t="s">
        <v>1369</v>
      </c>
      <c r="BI10" s="107" t="s">
        <v>1379</v>
      </c>
      <c r="BJ10" s="107"/>
      <c r="BK10" s="107"/>
      <c r="BL10" s="107"/>
      <c r="BM10" s="109" t="s">
        <v>985</v>
      </c>
      <c r="BN10" s="109"/>
      <c r="BO10" s="114"/>
      <c r="BP10" s="114"/>
      <c r="BQ10" s="114"/>
      <c r="BR10" s="114"/>
      <c r="BS10" s="114"/>
      <c r="BT10" s="114"/>
      <c r="BU10" s="114"/>
      <c r="BV10" s="114"/>
      <c r="BW10" s="111"/>
      <c r="BX10" s="107"/>
      <c r="BY10" s="107" t="s">
        <v>1197</v>
      </c>
      <c r="BZ10" s="107"/>
      <c r="CA10" s="107" t="s">
        <v>809</v>
      </c>
      <c r="CB10" s="111"/>
      <c r="CC10" s="111"/>
      <c r="CD10" s="111"/>
      <c r="CE10" s="111"/>
      <c r="CF10" s="111"/>
      <c r="CG10" s="111"/>
      <c r="CH10" s="111"/>
      <c r="CI10" s="107"/>
      <c r="CJ10" s="111"/>
      <c r="CK10" s="111"/>
      <c r="CL10" s="111"/>
      <c r="CM10" s="111"/>
      <c r="CN10" s="111"/>
      <c r="CO10" s="111"/>
      <c r="CP10" s="111"/>
      <c r="CQ10" s="111"/>
      <c r="CR10" s="111"/>
      <c r="CS10" s="107"/>
      <c r="CT10" s="107"/>
      <c r="CU10" s="107"/>
      <c r="CV10" s="107"/>
      <c r="CW10" s="107"/>
      <c r="CX10" s="107"/>
      <c r="CY10" s="111"/>
      <c r="CZ10" s="111"/>
      <c r="DA10" s="107"/>
      <c r="DB10" s="107"/>
      <c r="DC10" s="111"/>
      <c r="DD10" s="111"/>
      <c r="DE10" s="111"/>
      <c r="DF10" s="111"/>
      <c r="DG10" s="111"/>
      <c r="DH10" s="111"/>
      <c r="DI10" s="111"/>
      <c r="DJ10" s="111"/>
      <c r="DK10" s="111"/>
      <c r="DL10" s="111"/>
      <c r="DM10" s="111"/>
      <c r="DN10" s="111"/>
      <c r="DO10" s="111"/>
      <c r="DP10" s="111"/>
      <c r="DQ10" s="111"/>
      <c r="DR10" s="111"/>
      <c r="DS10" s="111"/>
      <c r="DT10" s="111"/>
      <c r="DU10" s="111"/>
      <c r="DV10" s="111"/>
      <c r="DW10" s="109" t="s">
        <v>1388</v>
      </c>
      <c r="DX10" s="109"/>
      <c r="DY10" s="109"/>
      <c r="DZ10" s="109"/>
      <c r="EA10" s="109"/>
      <c r="EB10" s="109"/>
      <c r="EC10" s="109"/>
      <c r="ED10" s="109"/>
      <c r="EE10" s="107"/>
      <c r="EF10" s="109"/>
      <c r="EG10" s="107"/>
      <c r="EH10" s="107"/>
      <c r="EI10" s="107"/>
      <c r="EJ10" s="107"/>
      <c r="EK10" s="111"/>
      <c r="EL10" s="111"/>
      <c r="EM10" s="111"/>
      <c r="EN10" s="111"/>
      <c r="EO10" s="111"/>
      <c r="EP10" s="111"/>
      <c r="EQ10" s="107"/>
      <c r="ER10" s="107"/>
      <c r="ES10" s="107"/>
      <c r="ET10" s="111"/>
      <c r="EU10" s="114"/>
      <c r="EV10" s="114"/>
      <c r="EW10" s="114"/>
      <c r="EX10" s="114"/>
      <c r="EY10" s="114"/>
      <c r="EZ10" s="114"/>
      <c r="FA10" s="111"/>
    </row>
    <row r="11" ht="12.75" customHeight="1">
      <c r="A11" s="123" t="s">
        <v>1393</v>
      </c>
      <c r="B11" s="107" t="s">
        <v>1406</v>
      </c>
      <c r="C11" s="107" t="s">
        <v>1408</v>
      </c>
      <c r="D11" s="107" t="s">
        <v>1410</v>
      </c>
      <c r="E11" s="107" t="s">
        <v>477</v>
      </c>
      <c r="F11" s="109" t="s">
        <v>935</v>
      </c>
      <c r="G11" s="107" t="s">
        <v>1355</v>
      </c>
      <c r="H11" s="107" t="s">
        <v>1355</v>
      </c>
      <c r="I11" s="107"/>
      <c r="J11" s="109" t="s">
        <v>1358</v>
      </c>
      <c r="K11" s="107" t="s">
        <v>1360</v>
      </c>
      <c r="L11" s="107"/>
      <c r="M11" s="107"/>
      <c r="N11" s="107"/>
      <c r="O11" s="107"/>
      <c r="P11" s="107"/>
      <c r="Q11" s="111" t="s">
        <v>1427</v>
      </c>
      <c r="R11" s="109" t="s">
        <v>1430</v>
      </c>
      <c r="S11" s="109" t="s">
        <v>1433</v>
      </c>
      <c r="T11" s="109" t="s">
        <v>1436</v>
      </c>
      <c r="U11" s="107"/>
      <c r="V11" s="109"/>
      <c r="W11" s="109"/>
      <c r="X11" s="109"/>
      <c r="Y11" s="109"/>
      <c r="Z11" s="111"/>
      <c r="AA11" s="107"/>
      <c r="AB11" s="111"/>
      <c r="AC11" s="107"/>
      <c r="AD11" s="111" t="s">
        <v>1427</v>
      </c>
      <c r="AE11" s="111" t="s">
        <v>947</v>
      </c>
      <c r="AF11" s="111" t="s">
        <v>1438</v>
      </c>
      <c r="AG11" s="111" t="s">
        <v>1041</v>
      </c>
      <c r="AH11" s="111"/>
      <c r="AI11" s="113" t="s">
        <v>950</v>
      </c>
      <c r="AJ11" s="111" t="s">
        <v>955</v>
      </c>
      <c r="AK11" s="26"/>
      <c r="AL11" s="111"/>
      <c r="AM11" s="111"/>
      <c r="AN11" s="111"/>
      <c r="AO11" s="107" t="s">
        <v>1365</v>
      </c>
      <c r="AP11" s="107" t="s">
        <v>1366</v>
      </c>
      <c r="AQ11" s="107" t="s">
        <v>1367</v>
      </c>
      <c r="AR11" s="109" t="s">
        <v>1369</v>
      </c>
      <c r="AS11" s="107" t="s">
        <v>1371</v>
      </c>
      <c r="AT11" s="107" t="s">
        <v>1373</v>
      </c>
      <c r="AU11" s="107"/>
      <c r="AV11" s="107"/>
      <c r="AW11" s="107"/>
      <c r="AX11" s="107"/>
      <c r="AY11" s="107"/>
      <c r="AZ11" s="107"/>
      <c r="BA11" s="107"/>
      <c r="BB11" s="107"/>
      <c r="BC11" s="107"/>
      <c r="BD11" s="107"/>
      <c r="BE11" s="107" t="s">
        <v>977</v>
      </c>
      <c r="BF11" s="107" t="s">
        <v>979</v>
      </c>
      <c r="BG11" s="107" t="s">
        <v>981</v>
      </c>
      <c r="BH11" s="107" t="s">
        <v>1369</v>
      </c>
      <c r="BI11" s="107" t="s">
        <v>1379</v>
      </c>
      <c r="BJ11" s="107"/>
      <c r="BK11" s="107"/>
      <c r="BL11" s="107"/>
      <c r="BM11" s="109" t="s">
        <v>985</v>
      </c>
      <c r="BN11" s="109"/>
      <c r="BO11" s="107"/>
      <c r="BP11" s="107"/>
      <c r="BQ11" s="107"/>
      <c r="BR11" s="107"/>
      <c r="BS11" s="107"/>
      <c r="BT11" s="107"/>
      <c r="BU11" s="107"/>
      <c r="BV11" s="107"/>
      <c r="BW11" s="111"/>
      <c r="BX11" s="107"/>
      <c r="BY11" s="107" t="s">
        <v>1257</v>
      </c>
      <c r="BZ11" s="107" t="s">
        <v>117</v>
      </c>
      <c r="CA11" s="107" t="s">
        <v>809</v>
      </c>
      <c r="CB11" s="111"/>
      <c r="CC11" s="111"/>
      <c r="CD11" s="111"/>
      <c r="CE11" s="111"/>
      <c r="CF11" s="111"/>
      <c r="CG11" s="111"/>
      <c r="CH11" s="111"/>
      <c r="CI11" s="107"/>
      <c r="CJ11" s="111"/>
      <c r="CK11" s="111"/>
      <c r="CL11" s="111"/>
      <c r="CM11" s="111"/>
      <c r="CN11" s="111"/>
      <c r="CO11" s="111"/>
      <c r="CP11" s="111"/>
      <c r="CQ11" s="111"/>
      <c r="CR11" s="111"/>
      <c r="CS11" s="107" t="s">
        <v>1443</v>
      </c>
      <c r="CT11" s="107" t="s">
        <v>1445</v>
      </c>
      <c r="CU11" s="107"/>
      <c r="CV11" s="107"/>
      <c r="CW11" s="107"/>
      <c r="CX11" s="107"/>
      <c r="CY11" s="111"/>
      <c r="CZ11" s="111"/>
      <c r="DA11" s="107" t="s">
        <v>1443</v>
      </c>
      <c r="DB11" s="107" t="s">
        <v>1447</v>
      </c>
      <c r="DC11" s="111"/>
      <c r="DD11" s="111"/>
      <c r="DE11" s="111"/>
      <c r="DF11" s="111"/>
      <c r="DG11" s="111"/>
      <c r="DH11" s="111"/>
      <c r="DI11" s="111"/>
      <c r="DJ11" s="111"/>
      <c r="DK11" s="111"/>
      <c r="DL11" s="111"/>
      <c r="DM11" s="111"/>
      <c r="DN11" s="111"/>
      <c r="DO11" s="111"/>
      <c r="DP11" s="111"/>
      <c r="DQ11" s="111"/>
      <c r="DR11" s="111"/>
      <c r="DS11" s="111"/>
      <c r="DT11" s="111"/>
      <c r="DU11" s="111"/>
      <c r="DV11" s="111"/>
      <c r="DW11" s="109" t="s">
        <v>1388</v>
      </c>
      <c r="DX11" s="107"/>
      <c r="DY11" s="107"/>
      <c r="DZ11" s="107"/>
      <c r="EA11" s="107"/>
      <c r="EB11" s="107"/>
      <c r="EC11" s="107"/>
      <c r="ED11" s="107"/>
      <c r="EE11" s="107"/>
      <c r="EF11" s="111" t="s">
        <v>652</v>
      </c>
      <c r="EG11" s="111"/>
      <c r="EH11" s="111" t="s">
        <v>1453</v>
      </c>
      <c r="EI11" s="111" t="s">
        <v>1453</v>
      </c>
      <c r="EJ11" s="111"/>
      <c r="EK11" s="111"/>
      <c r="EL11" s="111"/>
      <c r="EM11" s="111"/>
      <c r="EN11" s="111"/>
      <c r="EO11" s="111"/>
      <c r="EP11" s="111"/>
      <c r="EQ11" s="111"/>
      <c r="ER11" s="107"/>
      <c r="ES11" s="107"/>
      <c r="ET11" s="111"/>
      <c r="EU11" s="107"/>
      <c r="EV11" s="107"/>
      <c r="EW11" s="107"/>
      <c r="EX11" s="107"/>
      <c r="EY11" s="107"/>
      <c r="EZ11" s="107"/>
      <c r="FA11" s="111"/>
    </row>
    <row r="12" ht="12.75" customHeight="1">
      <c r="A12" s="125"/>
      <c r="B12" s="107" t="s">
        <v>1466</v>
      </c>
      <c r="C12" s="107" t="s">
        <v>1468</v>
      </c>
      <c r="D12" s="107" t="s">
        <v>1470</v>
      </c>
      <c r="E12" s="107" t="s">
        <v>477</v>
      </c>
      <c r="F12" s="109" t="s">
        <v>935</v>
      </c>
      <c r="G12" s="107" t="s">
        <v>1355</v>
      </c>
      <c r="H12" s="107" t="s">
        <v>1355</v>
      </c>
      <c r="I12" s="107"/>
      <c r="J12" s="109" t="s">
        <v>1358</v>
      </c>
      <c r="K12" s="107" t="s">
        <v>1360</v>
      </c>
      <c r="L12" s="107"/>
      <c r="M12" s="107"/>
      <c r="N12" s="107"/>
      <c r="O12" s="107"/>
      <c r="P12" s="107"/>
      <c r="Q12" s="111" t="s">
        <v>1427</v>
      </c>
      <c r="R12" s="109" t="s">
        <v>1480</v>
      </c>
      <c r="S12" s="109" t="s">
        <v>1433</v>
      </c>
      <c r="T12" s="109" t="s">
        <v>1436</v>
      </c>
      <c r="U12" s="107"/>
      <c r="V12" s="109"/>
      <c r="W12" s="109"/>
      <c r="X12" s="109"/>
      <c r="Y12" s="109"/>
      <c r="Z12" s="111"/>
      <c r="AA12" s="107"/>
      <c r="AB12" s="111"/>
      <c r="AC12" s="107"/>
      <c r="AD12" s="111" t="s">
        <v>1427</v>
      </c>
      <c r="AE12" s="111" t="s">
        <v>947</v>
      </c>
      <c r="AF12" s="111" t="s">
        <v>1324</v>
      </c>
      <c r="AG12" s="111" t="s">
        <v>1041</v>
      </c>
      <c r="AH12" s="111"/>
      <c r="AI12" s="113" t="s">
        <v>950</v>
      </c>
      <c r="AJ12" s="111" t="s">
        <v>955</v>
      </c>
      <c r="AK12" s="26"/>
      <c r="AL12" s="111"/>
      <c r="AM12" s="111"/>
      <c r="AN12" s="111"/>
      <c r="AO12" s="107" t="s">
        <v>1365</v>
      </c>
      <c r="AP12" s="107" t="s">
        <v>1366</v>
      </c>
      <c r="AQ12" s="107" t="s">
        <v>1367</v>
      </c>
      <c r="AR12" s="109" t="s">
        <v>1369</v>
      </c>
      <c r="AS12" s="107" t="s">
        <v>1371</v>
      </c>
      <c r="AT12" s="107" t="s">
        <v>1373</v>
      </c>
      <c r="AU12" s="107"/>
      <c r="AV12" s="107"/>
      <c r="AW12" s="107"/>
      <c r="AX12" s="107"/>
      <c r="AY12" s="107"/>
      <c r="AZ12" s="107"/>
      <c r="BA12" s="107"/>
      <c r="BB12" s="107"/>
      <c r="BC12" s="107"/>
      <c r="BD12" s="107"/>
      <c r="BE12" s="107" t="s">
        <v>977</v>
      </c>
      <c r="BF12" s="107" t="s">
        <v>979</v>
      </c>
      <c r="BG12" s="107"/>
      <c r="BH12" s="107" t="s">
        <v>1369</v>
      </c>
      <c r="BI12" s="107" t="s">
        <v>1379</v>
      </c>
      <c r="BJ12" s="107"/>
      <c r="BK12" s="107"/>
      <c r="BL12" s="107"/>
      <c r="BM12" s="109" t="s">
        <v>985</v>
      </c>
      <c r="BN12" s="109"/>
      <c r="BO12" s="107"/>
      <c r="BP12" s="107"/>
      <c r="BQ12" s="107"/>
      <c r="BR12" s="107"/>
      <c r="BS12" s="107"/>
      <c r="BT12" s="107"/>
      <c r="BU12" s="107"/>
      <c r="BV12" s="107"/>
      <c r="BW12" s="111"/>
      <c r="BX12" s="107"/>
      <c r="BY12" s="107" t="s">
        <v>1257</v>
      </c>
      <c r="BZ12" s="107" t="s">
        <v>117</v>
      </c>
      <c r="CA12" s="107" t="s">
        <v>809</v>
      </c>
      <c r="CB12" s="111"/>
      <c r="CC12" s="111"/>
      <c r="CD12" s="111"/>
      <c r="CE12" s="111"/>
      <c r="CF12" s="111"/>
      <c r="CG12" s="111"/>
      <c r="CH12" s="111"/>
      <c r="CI12" s="107"/>
      <c r="CJ12" s="111"/>
      <c r="CK12" s="111"/>
      <c r="CL12" s="111"/>
      <c r="CM12" s="111"/>
      <c r="CN12" s="111"/>
      <c r="CO12" s="111"/>
      <c r="CP12" s="111"/>
      <c r="CQ12" s="111"/>
      <c r="CR12" s="111"/>
      <c r="CS12" s="107" t="s">
        <v>1443</v>
      </c>
      <c r="CT12" s="107" t="s">
        <v>1445</v>
      </c>
      <c r="CU12" s="107"/>
      <c r="CV12" s="107"/>
      <c r="CW12" s="107"/>
      <c r="CX12" s="107"/>
      <c r="CY12" s="111"/>
      <c r="CZ12" s="111"/>
      <c r="DA12" s="107" t="s">
        <v>1443</v>
      </c>
      <c r="DB12" s="107" t="s">
        <v>1447</v>
      </c>
      <c r="DC12" s="111"/>
      <c r="DD12" s="111"/>
      <c r="DE12" s="111"/>
      <c r="DF12" s="111"/>
      <c r="DG12" s="111"/>
      <c r="DH12" s="111"/>
      <c r="DI12" s="111"/>
      <c r="DJ12" s="111"/>
      <c r="DK12" s="111"/>
      <c r="DL12" s="111"/>
      <c r="DM12" s="111"/>
      <c r="DN12" s="111"/>
      <c r="DO12" s="111"/>
      <c r="DP12" s="111"/>
      <c r="DQ12" s="111"/>
      <c r="DR12" s="111"/>
      <c r="DS12" s="111"/>
      <c r="DT12" s="111"/>
      <c r="DU12" s="111"/>
      <c r="DV12" s="111"/>
      <c r="DW12" s="109" t="s">
        <v>1388</v>
      </c>
      <c r="DX12" s="107"/>
      <c r="DY12" s="107"/>
      <c r="DZ12" s="107"/>
      <c r="EA12" s="107"/>
      <c r="EB12" s="107"/>
      <c r="EC12" s="107"/>
      <c r="ED12" s="107"/>
      <c r="EE12" s="107"/>
      <c r="EF12" s="111" t="s">
        <v>652</v>
      </c>
      <c r="EG12" s="111"/>
      <c r="EH12" s="111" t="s">
        <v>1453</v>
      </c>
      <c r="EI12" s="111" t="s">
        <v>1453</v>
      </c>
      <c r="EJ12" s="111"/>
      <c r="EK12" s="111"/>
      <c r="EL12" s="111"/>
      <c r="EM12" s="111"/>
      <c r="EN12" s="111"/>
      <c r="EO12" s="111"/>
      <c r="EP12" s="111"/>
      <c r="EQ12" s="111"/>
      <c r="ER12" s="107"/>
      <c r="ES12" s="107"/>
      <c r="ET12" s="111"/>
      <c r="EU12" s="107"/>
      <c r="EV12" s="107"/>
      <c r="EW12" s="107"/>
      <c r="EX12" s="107"/>
      <c r="EY12" s="107"/>
      <c r="EZ12" s="107"/>
      <c r="FA12" s="111"/>
    </row>
    <row r="13" ht="12.75" customHeight="1">
      <c r="A13" s="125"/>
      <c r="B13" s="107" t="s">
        <v>1511</v>
      </c>
      <c r="C13" s="107" t="s">
        <v>1512</v>
      </c>
      <c r="D13" s="107" t="s">
        <v>1514</v>
      </c>
      <c r="E13" s="107" t="s">
        <v>477</v>
      </c>
      <c r="F13" s="109" t="s">
        <v>935</v>
      </c>
      <c r="G13" s="107" t="s">
        <v>1355</v>
      </c>
      <c r="H13" s="107" t="s">
        <v>1355</v>
      </c>
      <c r="I13" s="107"/>
      <c r="J13" s="109" t="s">
        <v>1358</v>
      </c>
      <c r="K13" s="107" t="s">
        <v>1360</v>
      </c>
      <c r="L13" s="107"/>
      <c r="M13" s="107"/>
      <c r="N13" s="107"/>
      <c r="O13" s="107"/>
      <c r="P13" s="107"/>
      <c r="Q13" s="111" t="s">
        <v>1427</v>
      </c>
      <c r="R13" s="109" t="s">
        <v>1522</v>
      </c>
      <c r="S13" s="109" t="s">
        <v>1433</v>
      </c>
      <c r="T13" s="109" t="s">
        <v>1436</v>
      </c>
      <c r="U13" s="107"/>
      <c r="V13" s="109"/>
      <c r="W13" s="109"/>
      <c r="X13" s="109"/>
      <c r="Y13" s="109"/>
      <c r="Z13" s="111"/>
      <c r="AA13" s="107"/>
      <c r="AB13" s="111"/>
      <c r="AC13" s="107"/>
      <c r="AD13" s="111" t="s">
        <v>1427</v>
      </c>
      <c r="AE13" s="111" t="s">
        <v>947</v>
      </c>
      <c r="AF13" s="111" t="s">
        <v>1528</v>
      </c>
      <c r="AG13" s="111" t="s">
        <v>1041</v>
      </c>
      <c r="AH13" s="111"/>
      <c r="AI13" s="113" t="s">
        <v>950</v>
      </c>
      <c r="AJ13" s="111" t="s">
        <v>955</v>
      </c>
      <c r="AK13" s="26"/>
      <c r="AL13" s="111"/>
      <c r="AM13" s="111"/>
      <c r="AN13" s="111"/>
      <c r="AO13" s="107" t="s">
        <v>1365</v>
      </c>
      <c r="AP13" s="107" t="s">
        <v>1366</v>
      </c>
      <c r="AQ13" s="107" t="s">
        <v>1367</v>
      </c>
      <c r="AR13" s="109" t="s">
        <v>1369</v>
      </c>
      <c r="AS13" s="107" t="s">
        <v>1371</v>
      </c>
      <c r="AT13" s="107" t="s">
        <v>1373</v>
      </c>
      <c r="AU13" s="107"/>
      <c r="AV13" s="107"/>
      <c r="AW13" s="107"/>
      <c r="AX13" s="107"/>
      <c r="AY13" s="107"/>
      <c r="AZ13" s="107"/>
      <c r="BA13" s="107"/>
      <c r="BB13" s="107"/>
      <c r="BC13" s="107"/>
      <c r="BD13" s="107"/>
      <c r="BE13" s="107" t="s">
        <v>977</v>
      </c>
      <c r="BF13" s="107" t="s">
        <v>979</v>
      </c>
      <c r="BG13" s="107" t="s">
        <v>981</v>
      </c>
      <c r="BH13" s="107" t="s">
        <v>1369</v>
      </c>
      <c r="BI13" s="107" t="s">
        <v>1379</v>
      </c>
      <c r="BJ13" s="107"/>
      <c r="BK13" s="107"/>
      <c r="BL13" s="107"/>
      <c r="BM13" s="109" t="s">
        <v>985</v>
      </c>
      <c r="BN13" s="109"/>
      <c r="BO13" s="107"/>
      <c r="BP13" s="107"/>
      <c r="BQ13" s="107"/>
      <c r="BR13" s="107"/>
      <c r="BS13" s="107"/>
      <c r="BT13" s="107"/>
      <c r="BU13" s="107"/>
      <c r="BV13" s="107"/>
      <c r="BW13" s="111"/>
      <c r="BX13" s="107"/>
      <c r="BY13" s="107" t="s">
        <v>1257</v>
      </c>
      <c r="BZ13" s="107" t="s">
        <v>117</v>
      </c>
      <c r="CA13" s="107" t="s">
        <v>809</v>
      </c>
      <c r="CB13" s="111"/>
      <c r="CC13" s="111"/>
      <c r="CD13" s="111"/>
      <c r="CE13" s="111"/>
      <c r="CF13" s="111"/>
      <c r="CG13" s="111"/>
      <c r="CH13" s="111"/>
      <c r="CI13" s="107"/>
      <c r="CJ13" s="111"/>
      <c r="CK13" s="111"/>
      <c r="CL13" s="111"/>
      <c r="CM13" s="111"/>
      <c r="CN13" s="111"/>
      <c r="CO13" s="111"/>
      <c r="CP13" s="111"/>
      <c r="CQ13" s="111"/>
      <c r="CR13" s="111"/>
      <c r="CS13" s="107" t="s">
        <v>1443</v>
      </c>
      <c r="CT13" s="107" t="s">
        <v>1445</v>
      </c>
      <c r="CU13" s="107"/>
      <c r="CV13" s="107"/>
      <c r="CW13" s="107"/>
      <c r="CX13" s="107"/>
      <c r="CY13" s="111"/>
      <c r="CZ13" s="111"/>
      <c r="DA13" s="107" t="s">
        <v>1443</v>
      </c>
      <c r="DB13" s="107" t="s">
        <v>1447</v>
      </c>
      <c r="DC13" s="111"/>
      <c r="DD13" s="111"/>
      <c r="DE13" s="111"/>
      <c r="DF13" s="111"/>
      <c r="DG13" s="111"/>
      <c r="DH13" s="111"/>
      <c r="DI13" s="111"/>
      <c r="DJ13" s="111"/>
      <c r="DK13" s="111"/>
      <c r="DL13" s="111"/>
      <c r="DM13" s="111"/>
      <c r="DN13" s="111"/>
      <c r="DO13" s="111"/>
      <c r="DP13" s="111"/>
      <c r="DQ13" s="111"/>
      <c r="DR13" s="111"/>
      <c r="DS13" s="111"/>
      <c r="DT13" s="111"/>
      <c r="DU13" s="111"/>
      <c r="DV13" s="111"/>
      <c r="DW13" s="109" t="s">
        <v>1388</v>
      </c>
      <c r="DX13" s="107"/>
      <c r="DY13" s="107"/>
      <c r="DZ13" s="107"/>
      <c r="EA13" s="107"/>
      <c r="EB13" s="107"/>
      <c r="EC13" s="107"/>
      <c r="ED13" s="107"/>
      <c r="EE13" s="107"/>
      <c r="EF13" s="111" t="s">
        <v>652</v>
      </c>
      <c r="EG13" s="111"/>
      <c r="EH13" s="111" t="s">
        <v>1453</v>
      </c>
      <c r="EI13" s="111" t="s">
        <v>1453</v>
      </c>
      <c r="EJ13" s="111"/>
      <c r="EK13" s="111"/>
      <c r="EL13" s="111"/>
      <c r="EM13" s="111"/>
      <c r="EN13" s="111"/>
      <c r="EO13" s="111"/>
      <c r="EP13" s="111"/>
      <c r="EQ13" s="111"/>
      <c r="ER13" s="107"/>
      <c r="ES13" s="107"/>
      <c r="ET13" s="111"/>
      <c r="EU13" s="107"/>
      <c r="EV13" s="107"/>
      <c r="EW13" s="107"/>
      <c r="EX13" s="107"/>
      <c r="EY13" s="107"/>
      <c r="EZ13" s="107"/>
      <c r="FA13" s="111"/>
    </row>
    <row r="14" ht="12.75" customHeight="1">
      <c r="A14" s="118"/>
      <c r="B14" s="117"/>
      <c r="C14" s="117"/>
      <c r="D14" s="117"/>
      <c r="E14" s="117"/>
      <c r="F14" s="117"/>
      <c r="G14" s="117"/>
      <c r="H14" s="117"/>
      <c r="I14" s="117"/>
      <c r="J14" s="117"/>
      <c r="K14" s="117"/>
      <c r="L14" s="117"/>
      <c r="M14" s="117"/>
      <c r="N14" s="117"/>
      <c r="O14" s="117"/>
      <c r="P14" s="117"/>
      <c r="Q14" s="118"/>
      <c r="R14" s="117"/>
      <c r="S14" s="117"/>
      <c r="T14" s="117"/>
      <c r="U14" s="117"/>
      <c r="V14" s="117"/>
      <c r="W14" s="117"/>
      <c r="X14" s="117"/>
      <c r="Y14" s="117"/>
      <c r="Z14" s="118"/>
      <c r="AA14" s="117"/>
      <c r="AB14" s="118"/>
      <c r="AC14" s="117"/>
      <c r="AD14" s="118"/>
      <c r="AE14" s="118"/>
      <c r="AF14" s="118"/>
      <c r="AG14" s="118"/>
      <c r="AH14" s="118"/>
      <c r="AI14" s="118"/>
      <c r="AJ14" s="118"/>
      <c r="AK14" s="118"/>
      <c r="AL14" s="118"/>
      <c r="AM14" s="118"/>
      <c r="AN14" s="118"/>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8"/>
      <c r="BX14" s="117"/>
      <c r="BY14" s="117"/>
      <c r="BZ14" s="117"/>
      <c r="CA14" s="117"/>
      <c r="CB14" s="118"/>
      <c r="CC14" s="118"/>
      <c r="CD14" s="118"/>
      <c r="CE14" s="118"/>
      <c r="CF14" s="118"/>
      <c r="CG14" s="118"/>
      <c r="CH14" s="118"/>
      <c r="CI14" s="117"/>
      <c r="CJ14" s="118"/>
      <c r="CK14" s="118"/>
      <c r="CL14" s="118"/>
      <c r="CM14" s="118"/>
      <c r="CN14" s="118"/>
      <c r="CO14" s="118"/>
      <c r="CP14" s="118"/>
      <c r="CQ14" s="118"/>
      <c r="CR14" s="118"/>
      <c r="CS14" s="117"/>
      <c r="CT14" s="117"/>
      <c r="CU14" s="117"/>
      <c r="CV14" s="117"/>
      <c r="CW14" s="117"/>
      <c r="CX14" s="117"/>
      <c r="CY14" s="118"/>
      <c r="CZ14" s="118"/>
      <c r="DA14" s="117"/>
      <c r="DB14" s="117"/>
      <c r="DC14" s="118"/>
      <c r="DD14" s="118"/>
      <c r="DE14" s="118"/>
      <c r="DF14" s="118"/>
      <c r="DG14" s="118"/>
      <c r="DH14" s="118"/>
      <c r="DI14" s="118"/>
      <c r="DJ14" s="118"/>
      <c r="DK14" s="118"/>
      <c r="DL14" s="118"/>
      <c r="DM14" s="118"/>
      <c r="DN14" s="118"/>
      <c r="DO14" s="118"/>
      <c r="DP14" s="118"/>
      <c r="DQ14" s="118"/>
      <c r="DR14" s="118"/>
      <c r="DS14" s="118"/>
      <c r="DT14" s="118"/>
      <c r="DU14" s="118"/>
      <c r="DV14" s="118"/>
      <c r="DW14" s="117"/>
      <c r="DX14" s="117"/>
      <c r="DY14" s="117"/>
      <c r="DZ14" s="117"/>
      <c r="EA14" s="117"/>
      <c r="EB14" s="117"/>
      <c r="EC14" s="117"/>
      <c r="ED14" s="117"/>
      <c r="EE14" s="117"/>
      <c r="EF14" s="118"/>
      <c r="EG14" s="118"/>
      <c r="EH14" s="118"/>
      <c r="EI14" s="118"/>
      <c r="EJ14" s="118"/>
      <c r="EK14" s="118"/>
      <c r="EL14" s="118"/>
      <c r="EM14" s="118"/>
      <c r="EN14" s="118"/>
      <c r="EO14" s="118"/>
      <c r="EP14" s="118"/>
      <c r="EQ14" s="118"/>
      <c r="ER14" s="117"/>
      <c r="ES14" s="117"/>
      <c r="ET14" s="118"/>
      <c r="EU14" s="117"/>
      <c r="EV14" s="117"/>
      <c r="EW14" s="117"/>
      <c r="EX14" s="117"/>
      <c r="EY14" s="117"/>
      <c r="EZ14" s="117"/>
      <c r="FA14" s="118"/>
    </row>
    <row r="15" ht="12.75" customHeight="1">
      <c r="A15" s="119" t="s">
        <v>1581</v>
      </c>
      <c r="B15" s="107" t="s">
        <v>1598</v>
      </c>
      <c r="C15" s="107" t="s">
        <v>1600</v>
      </c>
      <c r="D15" s="107" t="s">
        <v>1602</v>
      </c>
      <c r="E15" s="107" t="s">
        <v>477</v>
      </c>
      <c r="F15" s="109" t="s">
        <v>1018</v>
      </c>
      <c r="G15" s="107" t="s">
        <v>1606</v>
      </c>
      <c r="H15" s="107" t="s">
        <v>1606</v>
      </c>
      <c r="I15" s="107"/>
      <c r="J15" s="109" t="s">
        <v>1607</v>
      </c>
      <c r="K15" s="107" t="s">
        <v>1608</v>
      </c>
      <c r="L15" s="107"/>
      <c r="M15" s="107"/>
      <c r="N15" s="107"/>
      <c r="O15" s="107"/>
      <c r="P15" s="107" t="s">
        <v>1610</v>
      </c>
      <c r="Q15" s="26" t="s">
        <v>1611</v>
      </c>
      <c r="R15" s="109"/>
      <c r="S15" s="109"/>
      <c r="T15" s="109"/>
      <c r="U15" s="109"/>
      <c r="V15" s="109"/>
      <c r="W15" s="109"/>
      <c r="X15" s="109"/>
      <c r="Y15" s="109"/>
      <c r="Z15" s="111"/>
      <c r="AA15" s="109"/>
      <c r="AB15" s="111"/>
      <c r="AC15" s="107"/>
      <c r="AD15" s="26" t="s">
        <v>1611</v>
      </c>
      <c r="AE15" s="26" t="s">
        <v>947</v>
      </c>
      <c r="AF15" s="26" t="s">
        <v>1616</v>
      </c>
      <c r="AG15" s="111" t="s">
        <v>1041</v>
      </c>
      <c r="AH15" s="111"/>
      <c r="AI15" s="111"/>
      <c r="AJ15" s="26"/>
      <c r="AK15" s="26"/>
      <c r="AL15" s="26" t="s">
        <v>1621</v>
      </c>
      <c r="AM15" s="26"/>
      <c r="AN15" s="26"/>
      <c r="AO15" s="107" t="s">
        <v>1623</v>
      </c>
      <c r="AP15" s="107" t="s">
        <v>1625</v>
      </c>
      <c r="AQ15" s="107"/>
      <c r="AR15" s="109"/>
      <c r="AS15" s="107"/>
      <c r="AT15" s="109" t="s">
        <v>1627</v>
      </c>
      <c r="AU15" s="109"/>
      <c r="AV15" s="107"/>
      <c r="AW15" s="107"/>
      <c r="AX15" s="107"/>
      <c r="AY15" s="107"/>
      <c r="AZ15" s="107"/>
      <c r="BA15" s="107"/>
      <c r="BB15" s="107"/>
      <c r="BC15" s="107"/>
      <c r="BD15" s="107"/>
      <c r="BE15" s="107" t="s">
        <v>1629</v>
      </c>
      <c r="BF15" s="107" t="s">
        <v>979</v>
      </c>
      <c r="BG15" s="107" t="s">
        <v>981</v>
      </c>
      <c r="BH15" s="107"/>
      <c r="BI15" s="107"/>
      <c r="BJ15" s="107"/>
      <c r="BK15" s="107"/>
      <c r="BL15" s="107"/>
      <c r="BM15" s="109" t="s">
        <v>985</v>
      </c>
      <c r="BN15" s="109"/>
      <c r="BO15" s="107"/>
      <c r="BP15" s="107"/>
      <c r="BQ15" s="107"/>
      <c r="BR15" s="107"/>
      <c r="BS15" s="107"/>
      <c r="BT15" s="107"/>
      <c r="BU15" s="107"/>
      <c r="BV15" s="107"/>
      <c r="BW15" s="111"/>
      <c r="BX15" s="107"/>
      <c r="BY15" s="107" t="s">
        <v>1197</v>
      </c>
      <c r="BZ15" s="107" t="s">
        <v>431</v>
      </c>
      <c r="CA15" s="107"/>
      <c r="CB15" s="111"/>
      <c r="CC15" s="111"/>
      <c r="CD15" s="111"/>
      <c r="CE15" s="111"/>
      <c r="CF15" s="111"/>
      <c r="CG15" s="111"/>
      <c r="CH15" s="111"/>
      <c r="CI15" s="107"/>
      <c r="CJ15" s="111"/>
      <c r="CK15" s="111"/>
      <c r="CL15" s="111"/>
      <c r="CM15" s="111"/>
      <c r="CN15" s="111"/>
      <c r="CO15" s="111"/>
      <c r="CP15" s="111" t="s">
        <v>1636</v>
      </c>
      <c r="CQ15" s="111"/>
      <c r="CR15" s="111" t="s">
        <v>1638</v>
      </c>
      <c r="CS15" s="107"/>
      <c r="CT15" s="107" t="s">
        <v>1640</v>
      </c>
      <c r="CU15" s="107" t="s">
        <v>1642</v>
      </c>
      <c r="CV15" s="107"/>
      <c r="CW15" s="107"/>
      <c r="CX15" s="107"/>
      <c r="CY15" s="111"/>
      <c r="CZ15" s="111"/>
      <c r="DA15" s="107"/>
      <c r="DB15" s="107"/>
      <c r="DC15" s="111"/>
      <c r="DD15" s="111"/>
      <c r="DE15" s="111"/>
      <c r="DF15" s="111"/>
      <c r="DG15" s="111"/>
      <c r="DH15" s="111"/>
      <c r="DI15" s="111"/>
      <c r="DJ15" s="111"/>
      <c r="DK15" s="111"/>
      <c r="DL15" s="111"/>
      <c r="DM15" s="111"/>
      <c r="DN15" s="111"/>
      <c r="DO15" s="111"/>
      <c r="DP15" s="111"/>
      <c r="DQ15" s="111"/>
      <c r="DR15" s="111"/>
      <c r="DS15" s="111"/>
      <c r="DT15" s="111"/>
      <c r="DU15" s="111"/>
      <c r="DV15" s="111"/>
      <c r="DW15" s="107" t="s">
        <v>1647</v>
      </c>
      <c r="DX15" s="107"/>
      <c r="DY15" s="107"/>
      <c r="DZ15" s="107"/>
      <c r="EA15" s="107"/>
      <c r="EB15" s="107"/>
      <c r="EC15" s="107"/>
      <c r="ED15" s="107"/>
      <c r="EE15" s="107"/>
      <c r="EF15" s="111" t="s">
        <v>652</v>
      </c>
      <c r="EG15" s="26"/>
      <c r="EH15" s="26" t="s">
        <v>1008</v>
      </c>
      <c r="EI15" s="26" t="s">
        <v>1008</v>
      </c>
      <c r="EJ15" s="26"/>
      <c r="EK15" s="111"/>
      <c r="EL15" s="111"/>
      <c r="EM15" s="111"/>
      <c r="EN15" s="111"/>
      <c r="EO15" s="111"/>
      <c r="EP15" s="111"/>
      <c r="EQ15" s="111"/>
      <c r="ER15" s="107"/>
      <c r="ES15" s="107"/>
      <c r="ET15" s="111"/>
      <c r="EU15" s="107"/>
      <c r="EV15" s="107"/>
      <c r="EW15" s="107"/>
      <c r="EX15" s="107"/>
      <c r="EY15" s="107"/>
      <c r="EZ15" s="107"/>
      <c r="FA15" s="111"/>
    </row>
    <row r="16" ht="12.75" customHeight="1">
      <c r="A16" s="120"/>
      <c r="B16" s="107" t="s">
        <v>1657</v>
      </c>
      <c r="C16" s="107" t="s">
        <v>1659</v>
      </c>
      <c r="D16" s="107" t="s">
        <v>1661</v>
      </c>
      <c r="E16" s="107" t="s">
        <v>477</v>
      </c>
      <c r="F16" s="109" t="s">
        <v>1018</v>
      </c>
      <c r="G16" s="107" t="s">
        <v>1606</v>
      </c>
      <c r="H16" s="107" t="s">
        <v>1606</v>
      </c>
      <c r="I16" s="107" t="s">
        <v>1666</v>
      </c>
      <c r="J16" s="109" t="s">
        <v>1668</v>
      </c>
      <c r="K16" s="107" t="s">
        <v>1670</v>
      </c>
      <c r="L16" s="107"/>
      <c r="M16" s="107"/>
      <c r="N16" s="107"/>
      <c r="O16" s="107"/>
      <c r="P16" s="107" t="s">
        <v>1674</v>
      </c>
      <c r="Q16" s="26" t="s">
        <v>1676</v>
      </c>
      <c r="R16" s="107"/>
      <c r="S16" s="107"/>
      <c r="T16" s="107"/>
      <c r="U16" s="107"/>
      <c r="V16" s="109" t="s">
        <v>1679</v>
      </c>
      <c r="W16" s="109"/>
      <c r="X16" s="109"/>
      <c r="Y16" s="109"/>
      <c r="Z16" s="26"/>
      <c r="AA16" s="109"/>
      <c r="AB16" s="26"/>
      <c r="AC16" s="107"/>
      <c r="AD16" s="26" t="s">
        <v>1676</v>
      </c>
      <c r="AE16" s="26" t="s">
        <v>947</v>
      </c>
      <c r="AF16" s="26" t="s">
        <v>1683</v>
      </c>
      <c r="AG16" s="26" t="s">
        <v>1041</v>
      </c>
      <c r="AH16" s="26"/>
      <c r="AI16" s="26"/>
      <c r="AJ16" s="26" t="s">
        <v>1044</v>
      </c>
      <c r="AK16" s="26"/>
      <c r="AL16" s="26"/>
      <c r="AM16" s="26"/>
      <c r="AN16" s="26"/>
      <c r="AO16" s="107" t="s">
        <v>1623</v>
      </c>
      <c r="AP16" s="107" t="s">
        <v>1689</v>
      </c>
      <c r="AQ16" s="107"/>
      <c r="AR16" s="107"/>
      <c r="AS16" s="107"/>
      <c r="AT16" s="109" t="s">
        <v>1692</v>
      </c>
      <c r="AU16" s="107"/>
      <c r="AV16" s="107"/>
      <c r="AW16" s="107"/>
      <c r="AX16" s="107"/>
      <c r="AY16" s="107"/>
      <c r="AZ16" s="107"/>
      <c r="BA16" s="107"/>
      <c r="BB16" s="107"/>
      <c r="BC16" s="107"/>
      <c r="BD16" s="107"/>
      <c r="BE16" s="107" t="s">
        <v>1629</v>
      </c>
      <c r="BF16" s="107" t="s">
        <v>979</v>
      </c>
      <c r="BG16" s="107" t="s">
        <v>981</v>
      </c>
      <c r="BH16" s="107" t="s">
        <v>1696</v>
      </c>
      <c r="BI16" s="107" t="s">
        <v>1698</v>
      </c>
      <c r="BJ16" s="107"/>
      <c r="BK16" s="107"/>
      <c r="BL16" s="107"/>
      <c r="BM16" s="109" t="s">
        <v>985</v>
      </c>
      <c r="BN16" s="109"/>
      <c r="BO16" s="107"/>
      <c r="BP16" s="107"/>
      <c r="BQ16" s="107"/>
      <c r="BR16" s="107"/>
      <c r="BS16" s="107"/>
      <c r="BT16" s="107"/>
      <c r="BU16" s="107"/>
      <c r="BV16" s="107"/>
      <c r="BW16" s="26"/>
      <c r="BX16" s="107"/>
      <c r="BY16" s="107" t="s">
        <v>1257</v>
      </c>
      <c r="BZ16" s="107" t="s">
        <v>431</v>
      </c>
      <c r="CA16" s="107"/>
      <c r="CB16" s="26"/>
      <c r="CC16" s="26"/>
      <c r="CD16" s="26"/>
      <c r="CE16" s="26"/>
      <c r="CF16" s="26"/>
      <c r="CG16" s="26"/>
      <c r="CH16" s="26"/>
      <c r="CI16" s="107"/>
      <c r="CJ16" s="26"/>
      <c r="CK16" s="26"/>
      <c r="CL16" s="26"/>
      <c r="CM16" s="26"/>
      <c r="CN16" s="26"/>
      <c r="CO16" s="26"/>
      <c r="CP16" s="111" t="s">
        <v>1636</v>
      </c>
      <c r="CQ16" s="26"/>
      <c r="CR16" s="26" t="s">
        <v>995</v>
      </c>
      <c r="CS16" s="107" t="s">
        <v>1443</v>
      </c>
      <c r="CT16" s="107" t="s">
        <v>1640</v>
      </c>
      <c r="CU16" s="107" t="s">
        <v>1642</v>
      </c>
      <c r="CV16" s="107" t="s">
        <v>1712</v>
      </c>
      <c r="CW16" s="107" t="s">
        <v>1087</v>
      </c>
      <c r="CX16" s="107" t="s">
        <v>1263</v>
      </c>
      <c r="CY16" s="26"/>
      <c r="CZ16" s="26"/>
      <c r="DA16" s="107" t="s">
        <v>1443</v>
      </c>
      <c r="DB16" s="107" t="s">
        <v>1718</v>
      </c>
      <c r="DC16" s="26"/>
      <c r="DD16" s="26"/>
      <c r="DE16" s="26"/>
      <c r="DF16" s="26"/>
      <c r="DG16" s="26"/>
      <c r="DH16" s="26"/>
      <c r="DI16" s="26"/>
      <c r="DJ16" s="26"/>
      <c r="DK16" s="26"/>
      <c r="DL16" s="26"/>
      <c r="DM16" s="26"/>
      <c r="DN16" s="26"/>
      <c r="DO16" s="26"/>
      <c r="DP16" s="26"/>
      <c r="DQ16" s="26"/>
      <c r="DR16" s="26"/>
      <c r="DS16" s="26"/>
      <c r="DT16" s="26"/>
      <c r="DU16" s="26"/>
      <c r="DV16" s="26"/>
      <c r="DW16" s="107"/>
      <c r="DX16" s="107"/>
      <c r="DY16" s="107"/>
      <c r="DZ16" s="107"/>
      <c r="EA16" s="107"/>
      <c r="EB16" s="107"/>
      <c r="EC16" s="107"/>
      <c r="ED16" s="107"/>
      <c r="EE16" s="107"/>
      <c r="EF16" s="111" t="s">
        <v>652</v>
      </c>
      <c r="EG16" s="26"/>
      <c r="EH16" s="26" t="s">
        <v>1008</v>
      </c>
      <c r="EI16" s="26" t="s">
        <v>1008</v>
      </c>
      <c r="EJ16" s="26"/>
      <c r="EK16" s="26"/>
      <c r="EL16" s="26"/>
      <c r="EM16" s="26"/>
      <c r="EN16" s="26"/>
      <c r="EO16" s="26"/>
      <c r="EP16" s="26"/>
      <c r="EQ16" s="26"/>
      <c r="ER16" s="107"/>
      <c r="ES16" s="107"/>
      <c r="ET16" s="26"/>
      <c r="EU16" s="107"/>
      <c r="EV16" s="107"/>
      <c r="EW16" s="107"/>
      <c r="EX16" s="107"/>
      <c r="EY16" s="107"/>
      <c r="EZ16" s="107"/>
      <c r="FA16" s="26"/>
    </row>
    <row r="17" ht="12.75" customHeight="1">
      <c r="A17" s="121"/>
      <c r="B17" s="107" t="s">
        <v>1734</v>
      </c>
      <c r="C17" s="107" t="s">
        <v>1736</v>
      </c>
      <c r="D17" s="107" t="s">
        <v>1738</v>
      </c>
      <c r="E17" s="107" t="s">
        <v>477</v>
      </c>
      <c r="F17" s="107" t="s">
        <v>935</v>
      </c>
      <c r="G17" s="107" t="s">
        <v>1742</v>
      </c>
      <c r="H17" s="107" t="s">
        <v>1742</v>
      </c>
      <c r="I17" s="107" t="s">
        <v>1745</v>
      </c>
      <c r="J17" s="109" t="s">
        <v>1748</v>
      </c>
      <c r="K17" s="107" t="s">
        <v>1749</v>
      </c>
      <c r="L17" s="107"/>
      <c r="M17" s="107"/>
      <c r="N17" s="107"/>
      <c r="O17" s="107"/>
      <c r="P17" s="107" t="s">
        <v>1750</v>
      </c>
      <c r="Q17" s="26" t="s">
        <v>1752</v>
      </c>
      <c r="R17" s="107" t="s">
        <v>1754</v>
      </c>
      <c r="S17" s="107"/>
      <c r="T17" s="107"/>
      <c r="U17" s="107" t="s">
        <v>1756</v>
      </c>
      <c r="V17" s="109" t="s">
        <v>1757</v>
      </c>
      <c r="W17" s="109"/>
      <c r="X17" s="109"/>
      <c r="Y17" s="109"/>
      <c r="Z17" s="26"/>
      <c r="AA17" s="109"/>
      <c r="AB17" s="26"/>
      <c r="AC17" s="107"/>
      <c r="AD17" s="26" t="s">
        <v>1752</v>
      </c>
      <c r="AE17" s="26" t="s">
        <v>947</v>
      </c>
      <c r="AF17" s="26" t="s">
        <v>1761</v>
      </c>
      <c r="AG17" s="26" t="s">
        <v>1041</v>
      </c>
      <c r="AH17" s="26"/>
      <c r="AI17" s="26"/>
      <c r="AJ17" s="26" t="s">
        <v>1044</v>
      </c>
      <c r="AK17" s="26"/>
      <c r="AL17" s="26"/>
      <c r="AM17" s="26"/>
      <c r="AN17" s="26"/>
      <c r="AO17" s="107" t="s">
        <v>1765</v>
      </c>
      <c r="AP17" s="107" t="s">
        <v>1767</v>
      </c>
      <c r="AQ17" s="107"/>
      <c r="AR17" s="107"/>
      <c r="AS17" s="107"/>
      <c r="AT17" s="109" t="s">
        <v>1769</v>
      </c>
      <c r="AU17" s="107"/>
      <c r="AV17" s="107"/>
      <c r="AW17" s="107"/>
      <c r="AX17" s="107"/>
      <c r="AY17" s="107"/>
      <c r="AZ17" s="107"/>
      <c r="BA17" s="107"/>
      <c r="BB17" s="107"/>
      <c r="BC17" s="107"/>
      <c r="BD17" s="107"/>
      <c r="BE17" s="107" t="s">
        <v>1629</v>
      </c>
      <c r="BF17" s="107" t="s">
        <v>979</v>
      </c>
      <c r="BG17" s="107" t="s">
        <v>981</v>
      </c>
      <c r="BH17" s="107"/>
      <c r="BI17" s="107"/>
      <c r="BJ17" s="107"/>
      <c r="BK17" s="107"/>
      <c r="BL17" s="107"/>
      <c r="BM17" s="109" t="s">
        <v>985</v>
      </c>
      <c r="BN17" s="109"/>
      <c r="BO17" s="107"/>
      <c r="BP17" s="107"/>
      <c r="BQ17" s="107"/>
      <c r="BR17" s="107"/>
      <c r="BS17" s="107"/>
      <c r="BT17" s="107"/>
      <c r="BU17" s="107"/>
      <c r="BV17" s="107"/>
      <c r="BW17" s="26"/>
      <c r="BX17" s="107"/>
      <c r="BY17" s="107" t="s">
        <v>1257</v>
      </c>
      <c r="BZ17" s="107" t="s">
        <v>431</v>
      </c>
      <c r="CA17" s="107"/>
      <c r="CB17" s="26"/>
      <c r="CC17" s="26"/>
      <c r="CD17" s="26"/>
      <c r="CE17" s="26"/>
      <c r="CF17" s="26"/>
      <c r="CG17" s="26"/>
      <c r="CH17" s="26"/>
      <c r="CI17" s="107"/>
      <c r="CJ17" s="26"/>
      <c r="CK17" s="26"/>
      <c r="CL17" s="26"/>
      <c r="CM17" s="26"/>
      <c r="CN17" s="26"/>
      <c r="CO17" s="26"/>
      <c r="CP17" s="26"/>
      <c r="CQ17" s="26"/>
      <c r="CR17" s="26" t="s">
        <v>995</v>
      </c>
      <c r="CS17" s="107" t="s">
        <v>1443</v>
      </c>
      <c r="CT17" s="107" t="s">
        <v>1779</v>
      </c>
      <c r="CU17" s="107" t="s">
        <v>1642</v>
      </c>
      <c r="CV17" s="107" t="s">
        <v>1712</v>
      </c>
      <c r="CW17" s="107" t="s">
        <v>1087</v>
      </c>
      <c r="CX17" s="107" t="s">
        <v>1263</v>
      </c>
      <c r="CY17" s="26"/>
      <c r="CZ17" s="26"/>
      <c r="DA17" s="107" t="s">
        <v>1443</v>
      </c>
      <c r="DB17" s="107" t="s">
        <v>1783</v>
      </c>
      <c r="DC17" s="26"/>
      <c r="DD17" s="26"/>
      <c r="DE17" s="26"/>
      <c r="DF17" s="26"/>
      <c r="DG17" s="26"/>
      <c r="DH17" s="26"/>
      <c r="DI17" s="26"/>
      <c r="DJ17" s="26"/>
      <c r="DK17" s="26"/>
      <c r="DL17" s="26"/>
      <c r="DM17" s="26"/>
      <c r="DN17" s="26"/>
      <c r="DO17" s="26"/>
      <c r="DP17" s="26"/>
      <c r="DQ17" s="26"/>
      <c r="DR17" s="26"/>
      <c r="DS17" s="26"/>
      <c r="DT17" s="26"/>
      <c r="DU17" s="26"/>
      <c r="DV17" s="26"/>
      <c r="DW17" s="107"/>
      <c r="DX17" s="107"/>
      <c r="DY17" s="107"/>
      <c r="DZ17" s="107"/>
      <c r="EA17" s="107"/>
      <c r="EB17" s="107"/>
      <c r="EC17" s="107"/>
      <c r="ED17" s="107"/>
      <c r="EE17" s="107"/>
      <c r="EF17" s="111" t="s">
        <v>652</v>
      </c>
      <c r="EG17" s="26"/>
      <c r="EH17" s="26" t="s">
        <v>1008</v>
      </c>
      <c r="EI17" s="26" t="s">
        <v>1008</v>
      </c>
      <c r="EJ17" s="26"/>
      <c r="EK17" s="26"/>
      <c r="EL17" s="26"/>
      <c r="EM17" s="26"/>
      <c r="EN17" s="26"/>
      <c r="EO17" s="26"/>
      <c r="EP17" s="26"/>
      <c r="EQ17" s="26"/>
      <c r="ER17" s="107"/>
      <c r="ES17" s="107"/>
      <c r="ET17" s="26"/>
      <c r="EU17" s="107"/>
      <c r="EV17" s="107"/>
      <c r="EW17" s="107"/>
      <c r="EX17" s="107"/>
      <c r="EY17" s="107"/>
      <c r="EZ17" s="107"/>
      <c r="FA17" s="26"/>
    </row>
    <row r="18" ht="12.75" customHeight="1">
      <c r="A18" s="123"/>
      <c r="B18" s="107"/>
      <c r="C18" s="107"/>
      <c r="D18" s="107"/>
      <c r="E18" s="107"/>
      <c r="F18" s="107"/>
      <c r="G18" s="107"/>
      <c r="H18" s="107"/>
      <c r="I18" s="107"/>
      <c r="J18" s="107"/>
      <c r="K18" s="107"/>
      <c r="L18" s="107"/>
      <c r="M18" s="107"/>
      <c r="N18" s="107"/>
      <c r="O18" s="107"/>
      <c r="P18" s="107"/>
      <c r="Q18" s="26"/>
      <c r="R18" s="107"/>
      <c r="S18" s="107"/>
      <c r="T18" s="107"/>
      <c r="U18" s="107"/>
      <c r="V18" s="107"/>
      <c r="W18" s="107"/>
      <c r="X18" s="107"/>
      <c r="Y18" s="107"/>
      <c r="Z18" s="26"/>
      <c r="AA18" s="107"/>
      <c r="AB18" s="26"/>
      <c r="AC18" s="107"/>
      <c r="AD18" s="26"/>
      <c r="AE18" s="26"/>
      <c r="AF18" s="26"/>
      <c r="AG18" s="26"/>
      <c r="AH18" s="26"/>
      <c r="AI18" s="26"/>
      <c r="AJ18" s="26"/>
      <c r="AK18" s="26"/>
      <c r="AL18" s="26"/>
      <c r="AM18" s="26"/>
      <c r="AN18" s="26"/>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26"/>
      <c r="BX18" s="107"/>
      <c r="BY18" s="107"/>
      <c r="BZ18" s="107"/>
      <c r="CA18" s="107"/>
      <c r="CB18" s="26"/>
      <c r="CC18" s="26"/>
      <c r="CD18" s="26"/>
      <c r="CE18" s="26"/>
      <c r="CF18" s="26"/>
      <c r="CG18" s="26"/>
      <c r="CH18" s="26"/>
      <c r="CI18" s="107"/>
      <c r="CJ18" s="26"/>
      <c r="CK18" s="26"/>
      <c r="CL18" s="26"/>
      <c r="CM18" s="26"/>
      <c r="CN18" s="26"/>
      <c r="CO18" s="26"/>
      <c r="CP18" s="26"/>
      <c r="CQ18" s="26"/>
      <c r="CR18" s="26"/>
      <c r="CS18" s="107"/>
      <c r="CT18" s="107"/>
      <c r="CU18" s="107"/>
      <c r="CV18" s="107"/>
      <c r="CW18" s="107"/>
      <c r="CX18" s="107"/>
      <c r="CY18" s="26"/>
      <c r="CZ18" s="26"/>
      <c r="DA18" s="107"/>
      <c r="DB18" s="107"/>
      <c r="DC18" s="26"/>
      <c r="DD18" s="26"/>
      <c r="DE18" s="26"/>
      <c r="DF18" s="26"/>
      <c r="DG18" s="26"/>
      <c r="DH18" s="26"/>
      <c r="DI18" s="26"/>
      <c r="DJ18" s="26"/>
      <c r="DK18" s="26"/>
      <c r="DL18" s="26"/>
      <c r="DM18" s="26"/>
      <c r="DN18" s="26"/>
      <c r="DO18" s="26"/>
      <c r="DP18" s="26"/>
      <c r="DQ18" s="26"/>
      <c r="DR18" s="26"/>
      <c r="DS18" s="26"/>
      <c r="DT18" s="26"/>
      <c r="DU18" s="26"/>
      <c r="DV18" s="26"/>
      <c r="DW18" s="107"/>
      <c r="DX18" s="107"/>
      <c r="DY18" s="107"/>
      <c r="DZ18" s="107"/>
      <c r="EA18" s="107"/>
      <c r="EB18" s="107"/>
      <c r="EC18" s="107"/>
      <c r="ED18" s="107"/>
      <c r="EE18" s="107"/>
      <c r="EF18" s="26"/>
      <c r="EG18" s="26"/>
      <c r="EH18" s="26"/>
      <c r="EI18" s="26"/>
      <c r="EJ18" s="26"/>
      <c r="EK18" s="26"/>
      <c r="EL18" s="26"/>
      <c r="EM18" s="26"/>
      <c r="EN18" s="26"/>
      <c r="EO18" s="26"/>
      <c r="EP18" s="26"/>
      <c r="EQ18" s="26"/>
      <c r="ER18" s="107"/>
      <c r="ES18" s="107"/>
      <c r="ET18" s="26"/>
      <c r="EU18" s="107"/>
      <c r="EV18" s="107"/>
      <c r="EW18" s="107"/>
      <c r="EX18" s="107"/>
      <c r="EY18" s="107"/>
      <c r="EZ18" s="107"/>
      <c r="FA18" s="26"/>
    </row>
    <row r="19" ht="12.75" customHeight="1">
      <c r="A19" s="126"/>
      <c r="B19" s="117"/>
      <c r="C19" s="117"/>
      <c r="D19" s="117"/>
      <c r="E19" s="117"/>
      <c r="F19" s="117"/>
      <c r="G19" s="117"/>
      <c r="H19" s="117"/>
      <c r="I19" s="117"/>
      <c r="J19" s="117"/>
      <c r="K19" s="117"/>
      <c r="L19" s="117"/>
      <c r="M19" s="117"/>
      <c r="N19" s="117"/>
      <c r="O19" s="117"/>
      <c r="P19" s="117"/>
      <c r="Q19" s="127"/>
      <c r="R19" s="117"/>
      <c r="S19" s="117"/>
      <c r="T19" s="117"/>
      <c r="U19" s="117"/>
      <c r="V19" s="117"/>
      <c r="W19" s="117"/>
      <c r="X19" s="117"/>
      <c r="Y19" s="117"/>
      <c r="Z19" s="127"/>
      <c r="AA19" s="117"/>
      <c r="AB19" s="127"/>
      <c r="AC19" s="117"/>
      <c r="AD19" s="127"/>
      <c r="AE19" s="127"/>
      <c r="AF19" s="127"/>
      <c r="AG19" s="127"/>
      <c r="AH19" s="127"/>
      <c r="AI19" s="127"/>
      <c r="AJ19" s="127"/>
      <c r="AK19" s="127"/>
      <c r="AL19" s="127"/>
      <c r="AM19" s="127"/>
      <c r="AN19" s="12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27"/>
      <c r="BX19" s="117"/>
      <c r="BY19" s="117"/>
      <c r="BZ19" s="117"/>
      <c r="CA19" s="117"/>
      <c r="CB19" s="127"/>
      <c r="CC19" s="127"/>
      <c r="CD19" s="127"/>
      <c r="CE19" s="127"/>
      <c r="CF19" s="127"/>
      <c r="CG19" s="127"/>
      <c r="CH19" s="127"/>
      <c r="CI19" s="117"/>
      <c r="CJ19" s="127"/>
      <c r="CK19" s="127"/>
      <c r="CL19" s="127"/>
      <c r="CM19" s="127"/>
      <c r="CN19" s="127"/>
      <c r="CO19" s="127"/>
      <c r="CP19" s="127"/>
      <c r="CQ19" s="127"/>
      <c r="CR19" s="127"/>
      <c r="CS19" s="117"/>
      <c r="CT19" s="117"/>
      <c r="CU19" s="117"/>
      <c r="CV19" s="117"/>
      <c r="CW19" s="117"/>
      <c r="CX19" s="117"/>
      <c r="CY19" s="127"/>
      <c r="CZ19" s="127"/>
      <c r="DA19" s="117"/>
      <c r="DB19" s="117"/>
      <c r="DC19" s="127"/>
      <c r="DD19" s="127"/>
      <c r="DE19" s="127"/>
      <c r="DF19" s="127"/>
      <c r="DG19" s="127"/>
      <c r="DH19" s="127"/>
      <c r="DI19" s="127"/>
      <c r="DJ19" s="127"/>
      <c r="DK19" s="127"/>
      <c r="DL19" s="127"/>
      <c r="DM19" s="127"/>
      <c r="DN19" s="127"/>
      <c r="DO19" s="127"/>
      <c r="DP19" s="127"/>
      <c r="DQ19" s="127"/>
      <c r="DR19" s="127"/>
      <c r="DS19" s="127"/>
      <c r="DT19" s="127"/>
      <c r="DU19" s="127"/>
      <c r="DV19" s="127"/>
      <c r="DW19" s="117"/>
      <c r="DX19" s="117"/>
      <c r="DY19" s="117"/>
      <c r="DZ19" s="117"/>
      <c r="EA19" s="117"/>
      <c r="EB19" s="117"/>
      <c r="EC19" s="117"/>
      <c r="ED19" s="117"/>
      <c r="EE19" s="117"/>
      <c r="EF19" s="127"/>
      <c r="EG19" s="127"/>
      <c r="EH19" s="127"/>
      <c r="EI19" s="127"/>
      <c r="EJ19" s="127"/>
      <c r="EK19" s="127"/>
      <c r="EL19" s="127"/>
      <c r="EM19" s="127"/>
      <c r="EN19" s="127"/>
      <c r="EO19" s="127"/>
      <c r="EP19" s="127"/>
      <c r="EQ19" s="127"/>
      <c r="ER19" s="117"/>
      <c r="ES19" s="117"/>
      <c r="ET19" s="127"/>
      <c r="EU19" s="117"/>
      <c r="EV19" s="117"/>
      <c r="EW19" s="117"/>
      <c r="EX19" s="117"/>
      <c r="EY19" s="117"/>
      <c r="EZ19" s="117"/>
      <c r="FA19" s="127"/>
    </row>
    <row r="20" ht="12.75" customHeight="1">
      <c r="A20" s="128" t="s">
        <v>1832</v>
      </c>
      <c r="B20" s="107" t="s">
        <v>1186</v>
      </c>
      <c r="C20" s="107" t="s">
        <v>1833</v>
      </c>
      <c r="D20" s="107"/>
      <c r="E20" s="107"/>
      <c r="F20" s="109" t="s">
        <v>935</v>
      </c>
      <c r="G20" s="107" t="s">
        <v>1834</v>
      </c>
      <c r="H20" s="107" t="s">
        <v>937</v>
      </c>
      <c r="I20" s="111"/>
      <c r="J20" s="109"/>
      <c r="K20" s="107"/>
      <c r="L20" s="107"/>
      <c r="M20" s="107"/>
      <c r="N20" s="107"/>
      <c r="O20" s="107"/>
      <c r="P20" s="111"/>
      <c r="Q20" s="107"/>
      <c r="R20" s="111"/>
      <c r="S20" s="109"/>
      <c r="T20" s="109"/>
      <c r="U20" s="109"/>
      <c r="V20" s="109"/>
      <c r="W20" s="109"/>
      <c r="X20" s="109"/>
      <c r="Y20" s="109"/>
      <c r="Z20" s="107"/>
      <c r="AA20" s="107"/>
      <c r="AB20" s="107"/>
      <c r="AC20" s="107"/>
      <c r="AD20" s="107"/>
      <c r="AE20" s="107"/>
      <c r="AF20" s="107"/>
      <c r="AG20" s="107"/>
      <c r="AH20" s="107"/>
      <c r="AI20" s="107"/>
      <c r="AJ20" s="107"/>
      <c r="AK20" s="26"/>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11"/>
      <c r="BI20" s="109"/>
      <c r="BJ20" s="109"/>
      <c r="BK20" s="109"/>
      <c r="BL20" s="109"/>
      <c r="BM20" s="109"/>
      <c r="BN20" s="109"/>
      <c r="BO20" s="114"/>
      <c r="BP20" s="114"/>
      <c r="BQ20" s="114"/>
      <c r="BR20" s="114"/>
      <c r="BS20" s="114"/>
      <c r="BT20" s="114"/>
      <c r="BU20" s="114"/>
      <c r="BV20" s="114"/>
      <c r="BW20" s="26"/>
      <c r="BX20" s="107"/>
      <c r="BY20" s="107" t="s">
        <v>1197</v>
      </c>
      <c r="BZ20" s="107"/>
      <c r="CA20" s="107" t="s">
        <v>1835</v>
      </c>
      <c r="CB20" s="26"/>
      <c r="CC20" s="26"/>
      <c r="CD20" s="26"/>
      <c r="CE20" s="26"/>
      <c r="CF20" s="26"/>
      <c r="CG20" s="26"/>
      <c r="CH20" s="26"/>
      <c r="CI20" s="107"/>
      <c r="CJ20" s="26"/>
      <c r="CK20" s="26"/>
      <c r="CL20" s="26"/>
      <c r="CM20" s="26"/>
      <c r="CN20" s="26"/>
      <c r="CO20" s="26"/>
      <c r="CP20" s="26"/>
      <c r="CQ20" s="26"/>
      <c r="CR20" s="26"/>
      <c r="CS20" s="107"/>
      <c r="CT20" s="107"/>
      <c r="CU20" s="107"/>
      <c r="CV20" s="107"/>
      <c r="CW20" s="107"/>
      <c r="CX20" s="107"/>
      <c r="CY20" s="26"/>
      <c r="CZ20" s="26"/>
      <c r="DA20" s="107"/>
      <c r="DB20" s="107"/>
      <c r="DC20" s="26"/>
      <c r="DD20" s="26"/>
      <c r="DE20" s="26"/>
      <c r="DF20" s="26"/>
      <c r="DG20" s="26"/>
      <c r="DH20" s="26"/>
      <c r="DI20" s="26"/>
      <c r="DJ20" s="26"/>
      <c r="DK20" s="26"/>
      <c r="DL20" s="26"/>
      <c r="DM20" s="26"/>
      <c r="DN20" s="26"/>
      <c r="DO20" s="26"/>
      <c r="DP20" s="26"/>
      <c r="DQ20" s="26"/>
      <c r="DR20" s="26"/>
      <c r="DS20" s="26"/>
      <c r="DT20" s="26"/>
      <c r="DU20" s="26"/>
      <c r="DV20" s="26"/>
      <c r="DW20" s="109"/>
      <c r="DX20" s="109"/>
      <c r="DY20" s="109"/>
      <c r="DZ20" s="109"/>
      <c r="EA20" s="109"/>
      <c r="EB20" s="109"/>
      <c r="EC20" s="109"/>
      <c r="ED20" s="109"/>
      <c r="EE20" s="107"/>
      <c r="EF20" s="109"/>
      <c r="EG20" s="107"/>
      <c r="EH20" s="107"/>
      <c r="EI20" s="107"/>
      <c r="EJ20" s="107"/>
      <c r="EK20" s="26"/>
      <c r="EL20" s="26"/>
      <c r="EM20" s="26"/>
      <c r="EN20" s="26"/>
      <c r="EO20" s="26"/>
      <c r="EP20" s="26"/>
      <c r="EQ20" s="26"/>
      <c r="ER20" s="107"/>
      <c r="ES20" s="107"/>
      <c r="ET20" s="26"/>
      <c r="EU20" s="114"/>
      <c r="EV20" s="114"/>
      <c r="EW20" s="114"/>
      <c r="EX20" s="114"/>
      <c r="EY20" s="114"/>
      <c r="EZ20" s="114"/>
      <c r="FA20" s="26"/>
    </row>
    <row r="21" ht="12.75" customHeight="1">
      <c r="A21" s="129"/>
      <c r="B21" s="107" t="s">
        <v>1220</v>
      </c>
      <c r="C21" s="107" t="s">
        <v>1836</v>
      </c>
      <c r="D21" s="107" t="s">
        <v>1226</v>
      </c>
      <c r="E21" s="107" t="s">
        <v>477</v>
      </c>
      <c r="F21" s="109" t="s">
        <v>935</v>
      </c>
      <c r="G21" s="107" t="s">
        <v>1834</v>
      </c>
      <c r="H21" s="107" t="s">
        <v>937</v>
      </c>
      <c r="I21" s="107" t="s">
        <v>938</v>
      </c>
      <c r="J21" s="109" t="s">
        <v>1837</v>
      </c>
      <c r="K21" s="107" t="s">
        <v>1838</v>
      </c>
      <c r="L21" s="107"/>
      <c r="M21" s="107"/>
      <c r="N21" s="107"/>
      <c r="O21" s="107"/>
      <c r="P21" s="107" t="s">
        <v>941</v>
      </c>
      <c r="Q21" s="107" t="s">
        <v>942</v>
      </c>
      <c r="R21" s="109" t="s">
        <v>1839</v>
      </c>
      <c r="S21" s="109"/>
      <c r="T21" s="109"/>
      <c r="U21" s="109"/>
      <c r="V21" s="109" t="s">
        <v>1840</v>
      </c>
      <c r="W21" s="109"/>
      <c r="X21" s="109"/>
      <c r="Y21" s="109"/>
      <c r="Z21" s="107" t="s">
        <v>1841</v>
      </c>
      <c r="AA21" s="107"/>
      <c r="AB21" s="107" t="s">
        <v>1842</v>
      </c>
      <c r="AC21" s="107"/>
      <c r="AD21" s="107" t="s">
        <v>1843</v>
      </c>
      <c r="AE21" s="107" t="s">
        <v>947</v>
      </c>
      <c r="AF21" s="107" t="s">
        <v>948</v>
      </c>
      <c r="AG21" s="107" t="s">
        <v>949</v>
      </c>
      <c r="AH21" s="107"/>
      <c r="AI21" s="107"/>
      <c r="AJ21" s="107" t="s">
        <v>955</v>
      </c>
      <c r="AK21" s="26"/>
      <c r="AL21" s="107"/>
      <c r="AM21" s="107" t="s">
        <v>959</v>
      </c>
      <c r="AN21" s="107" t="s">
        <v>961</v>
      </c>
      <c r="AO21" s="107"/>
      <c r="AP21" s="107"/>
      <c r="AQ21" s="107"/>
      <c r="AR21" s="107"/>
      <c r="AS21" s="107"/>
      <c r="AT21" s="107" t="s">
        <v>1844</v>
      </c>
      <c r="AU21" s="107" t="s">
        <v>1845</v>
      </c>
      <c r="AV21" s="107"/>
      <c r="AW21" s="107"/>
      <c r="AX21" s="107"/>
      <c r="AY21" s="107"/>
      <c r="AZ21" s="107"/>
      <c r="BA21" s="107"/>
      <c r="BB21" s="107"/>
      <c r="BC21" s="107"/>
      <c r="BD21" s="107"/>
      <c r="BE21" s="107" t="s">
        <v>977</v>
      </c>
      <c r="BF21" s="107" t="s">
        <v>979</v>
      </c>
      <c r="BG21" s="107" t="s">
        <v>981</v>
      </c>
      <c r="BH21" s="109" t="s">
        <v>1846</v>
      </c>
      <c r="BI21" s="109"/>
      <c r="BJ21" s="109"/>
      <c r="BK21" s="109"/>
      <c r="BL21" s="109"/>
      <c r="BM21" s="109" t="s">
        <v>985</v>
      </c>
      <c r="BN21" s="109"/>
      <c r="BO21" s="114"/>
      <c r="BP21" s="114"/>
      <c r="BQ21" s="114"/>
      <c r="BR21" s="114"/>
      <c r="BS21" s="114"/>
      <c r="BT21" s="114"/>
      <c r="BU21" s="114"/>
      <c r="BV21" s="114"/>
      <c r="BW21" s="26"/>
      <c r="BX21" s="107" t="s">
        <v>1186</v>
      </c>
      <c r="BY21" s="107" t="s">
        <v>1257</v>
      </c>
      <c r="BZ21" s="107" t="s">
        <v>117</v>
      </c>
      <c r="CA21" s="107" t="s">
        <v>1835</v>
      </c>
      <c r="CB21" s="26"/>
      <c r="CC21" s="26"/>
      <c r="CD21" s="26"/>
      <c r="CE21" s="26"/>
      <c r="CF21" s="26"/>
      <c r="CG21" s="26"/>
      <c r="CH21" s="26"/>
      <c r="CI21" s="107"/>
      <c r="CJ21" s="26"/>
      <c r="CK21" s="26"/>
      <c r="CL21" s="26"/>
      <c r="CM21" s="26"/>
      <c r="CN21" s="26"/>
      <c r="CO21" s="26"/>
      <c r="CP21" s="26"/>
      <c r="CQ21" s="26"/>
      <c r="CR21" s="26"/>
      <c r="CS21" s="107" t="s">
        <v>486</v>
      </c>
      <c r="CT21" s="107" t="s">
        <v>998</v>
      </c>
      <c r="CU21" s="107" t="s">
        <v>475</v>
      </c>
      <c r="CV21" s="107" t="s">
        <v>1263</v>
      </c>
      <c r="CW21" s="107"/>
      <c r="CX21" s="107"/>
      <c r="CY21" s="26"/>
      <c r="CZ21" s="26"/>
      <c r="DA21" s="107"/>
      <c r="DB21" s="107"/>
      <c r="DC21" s="26"/>
      <c r="DD21" s="26"/>
      <c r="DE21" s="26"/>
      <c r="DF21" s="26"/>
      <c r="DG21" s="26"/>
      <c r="DH21" s="26"/>
      <c r="DI21" s="26"/>
      <c r="DJ21" s="26"/>
      <c r="DK21" s="26"/>
      <c r="DL21" s="26"/>
      <c r="DM21" s="26"/>
      <c r="DN21" s="26"/>
      <c r="DO21" s="26"/>
      <c r="DP21" s="26"/>
      <c r="DQ21" s="26"/>
      <c r="DR21" s="26"/>
      <c r="DS21" s="26"/>
      <c r="DT21" s="26"/>
      <c r="DU21" s="26"/>
      <c r="DV21" s="26"/>
      <c r="DW21" s="109" t="s">
        <v>1847</v>
      </c>
      <c r="DX21" s="109"/>
      <c r="DY21" s="109"/>
      <c r="DZ21" s="109"/>
      <c r="EA21" s="109"/>
      <c r="EB21" s="109"/>
      <c r="EC21" s="109"/>
      <c r="ED21" s="109"/>
      <c r="EE21" s="107"/>
      <c r="EF21" s="109" t="s">
        <v>652</v>
      </c>
      <c r="EG21" s="107"/>
      <c r="EH21" s="107" t="s">
        <v>1008</v>
      </c>
      <c r="EI21" s="107" t="s">
        <v>1008</v>
      </c>
      <c r="EJ21" s="107"/>
      <c r="EK21" s="26"/>
      <c r="EL21" s="26"/>
      <c r="EM21" s="26"/>
      <c r="EN21" s="26"/>
      <c r="EO21" s="26"/>
      <c r="EP21" s="26"/>
      <c r="EQ21" s="26"/>
      <c r="ER21" s="107"/>
      <c r="ES21" s="107"/>
      <c r="ET21" s="26"/>
      <c r="EU21" s="114"/>
      <c r="EV21" s="114"/>
      <c r="EW21" s="114"/>
      <c r="EX21" s="114"/>
      <c r="EY21" s="114"/>
      <c r="EZ21" s="114"/>
      <c r="FA21" s="26"/>
    </row>
    <row r="22" ht="12.75" customHeight="1">
      <c r="A22" s="129"/>
      <c r="B22" s="107" t="s">
        <v>1281</v>
      </c>
      <c r="C22" s="107" t="s">
        <v>1836</v>
      </c>
      <c r="D22" s="107" t="s">
        <v>1285</v>
      </c>
      <c r="E22" s="107" t="s">
        <v>477</v>
      </c>
      <c r="F22" s="109" t="s">
        <v>935</v>
      </c>
      <c r="G22" s="107" t="s">
        <v>1834</v>
      </c>
      <c r="H22" s="107" t="s">
        <v>937</v>
      </c>
      <c r="I22" s="107" t="s">
        <v>1291</v>
      </c>
      <c r="J22" s="109" t="s">
        <v>1837</v>
      </c>
      <c r="K22" s="107" t="s">
        <v>1838</v>
      </c>
      <c r="L22" s="107"/>
      <c r="M22" s="107"/>
      <c r="N22" s="107"/>
      <c r="O22" s="107"/>
      <c r="P22" s="107" t="s">
        <v>1295</v>
      </c>
      <c r="Q22" s="107" t="s">
        <v>1297</v>
      </c>
      <c r="R22" s="109" t="s">
        <v>1839</v>
      </c>
      <c r="S22" s="109"/>
      <c r="T22" s="109"/>
      <c r="U22" s="109"/>
      <c r="V22" s="109" t="s">
        <v>1840</v>
      </c>
      <c r="W22" s="109"/>
      <c r="X22" s="109"/>
      <c r="Y22" s="109"/>
      <c r="Z22" s="107" t="s">
        <v>1841</v>
      </c>
      <c r="AA22" s="107"/>
      <c r="AB22" s="107" t="s">
        <v>1848</v>
      </c>
      <c r="AC22" s="107"/>
      <c r="AD22" s="107" t="s">
        <v>1297</v>
      </c>
      <c r="AE22" s="107" t="s">
        <v>947</v>
      </c>
      <c r="AF22" s="107" t="s">
        <v>948</v>
      </c>
      <c r="AG22" s="107" t="s">
        <v>949</v>
      </c>
      <c r="AH22" s="107"/>
      <c r="AI22" s="107"/>
      <c r="AJ22" s="107" t="s">
        <v>955</v>
      </c>
      <c r="AK22" s="26"/>
      <c r="AL22" s="107"/>
      <c r="AM22" s="107" t="s">
        <v>959</v>
      </c>
      <c r="AN22" s="107" t="s">
        <v>961</v>
      </c>
      <c r="AO22" s="107"/>
      <c r="AP22" s="107"/>
      <c r="AQ22" s="107"/>
      <c r="AR22" s="107"/>
      <c r="AS22" s="107"/>
      <c r="AT22" s="107" t="s">
        <v>1844</v>
      </c>
      <c r="AU22" s="107" t="s">
        <v>1845</v>
      </c>
      <c r="AV22" s="107"/>
      <c r="AW22" s="107"/>
      <c r="AX22" s="107"/>
      <c r="AY22" s="107"/>
      <c r="AZ22" s="107"/>
      <c r="BA22" s="107"/>
      <c r="BB22" s="107"/>
      <c r="BC22" s="107"/>
      <c r="BD22" s="107"/>
      <c r="BE22" s="107" t="s">
        <v>977</v>
      </c>
      <c r="BF22" s="107" t="s">
        <v>979</v>
      </c>
      <c r="BG22" s="107" t="s">
        <v>981</v>
      </c>
      <c r="BH22" s="109" t="s">
        <v>1846</v>
      </c>
      <c r="BI22" s="109"/>
      <c r="BJ22" s="109"/>
      <c r="BK22" s="109"/>
      <c r="BL22" s="109"/>
      <c r="BM22" s="109" t="s">
        <v>985</v>
      </c>
      <c r="BN22" s="109"/>
      <c r="BO22" s="114"/>
      <c r="BP22" s="114"/>
      <c r="BQ22" s="114"/>
      <c r="BR22" s="114"/>
      <c r="BS22" s="114"/>
      <c r="BT22" s="114"/>
      <c r="BU22" s="114"/>
      <c r="BV22" s="114"/>
      <c r="BW22" s="26"/>
      <c r="BX22" s="107" t="s">
        <v>1186</v>
      </c>
      <c r="BY22" s="107" t="s">
        <v>1257</v>
      </c>
      <c r="BZ22" s="107" t="s">
        <v>117</v>
      </c>
      <c r="CA22" s="107" t="s">
        <v>1835</v>
      </c>
      <c r="CB22" s="26"/>
      <c r="CC22" s="26"/>
      <c r="CD22" s="26"/>
      <c r="CE22" s="26"/>
      <c r="CF22" s="26"/>
      <c r="CG22" s="26"/>
      <c r="CH22" s="26"/>
      <c r="CI22" s="107"/>
      <c r="CJ22" s="26"/>
      <c r="CK22" s="26"/>
      <c r="CL22" s="26"/>
      <c r="CM22" s="26"/>
      <c r="CN22" s="26"/>
      <c r="CO22" s="26"/>
      <c r="CP22" s="26"/>
      <c r="CQ22" s="26"/>
      <c r="CR22" s="26"/>
      <c r="CS22" s="107" t="s">
        <v>486</v>
      </c>
      <c r="CT22" s="107" t="s">
        <v>998</v>
      </c>
      <c r="CU22" s="107" t="s">
        <v>475</v>
      </c>
      <c r="CV22" s="107" t="s">
        <v>1263</v>
      </c>
      <c r="CW22" s="107"/>
      <c r="CX22" s="107"/>
      <c r="CY22" s="26"/>
      <c r="CZ22" s="26"/>
      <c r="DA22" s="107"/>
      <c r="DB22" s="107"/>
      <c r="DC22" s="26"/>
      <c r="DD22" s="26"/>
      <c r="DE22" s="26"/>
      <c r="DF22" s="26"/>
      <c r="DG22" s="26"/>
      <c r="DH22" s="26"/>
      <c r="DI22" s="26"/>
      <c r="DJ22" s="26"/>
      <c r="DK22" s="26"/>
      <c r="DL22" s="26"/>
      <c r="DM22" s="26"/>
      <c r="DN22" s="26"/>
      <c r="DO22" s="26"/>
      <c r="DP22" s="26"/>
      <c r="DQ22" s="26"/>
      <c r="DR22" s="26"/>
      <c r="DS22" s="26"/>
      <c r="DT22" s="26"/>
      <c r="DU22" s="26"/>
      <c r="DV22" s="26"/>
      <c r="DW22" s="109" t="s">
        <v>1847</v>
      </c>
      <c r="DX22" s="109"/>
      <c r="DY22" s="109"/>
      <c r="DZ22" s="109"/>
      <c r="EA22" s="109"/>
      <c r="EB22" s="109"/>
      <c r="EC22" s="109"/>
      <c r="ED22" s="109"/>
      <c r="EE22" s="107"/>
      <c r="EF22" s="109" t="s">
        <v>652</v>
      </c>
      <c r="EG22" s="107"/>
      <c r="EH22" s="107" t="s">
        <v>1008</v>
      </c>
      <c r="EI22" s="107" t="s">
        <v>1008</v>
      </c>
      <c r="EJ22" s="107"/>
      <c r="EK22" s="26"/>
      <c r="EL22" s="26"/>
      <c r="EM22" s="26"/>
      <c r="EN22" s="26"/>
      <c r="EO22" s="26"/>
      <c r="EP22" s="26"/>
      <c r="EQ22" s="26"/>
      <c r="ER22" s="107"/>
      <c r="ES22" s="107"/>
      <c r="ET22" s="26"/>
      <c r="EU22" s="114"/>
      <c r="EV22" s="114"/>
      <c r="EW22" s="114"/>
      <c r="EX22" s="114"/>
      <c r="EY22" s="114"/>
      <c r="EZ22" s="114"/>
      <c r="FA22" s="26"/>
    </row>
    <row r="23" ht="12.75" customHeight="1">
      <c r="A23" s="130"/>
      <c r="B23" s="107" t="s">
        <v>1849</v>
      </c>
      <c r="C23" s="107" t="s">
        <v>1850</v>
      </c>
      <c r="D23" s="107" t="s">
        <v>1285</v>
      </c>
      <c r="E23" s="107" t="s">
        <v>477</v>
      </c>
      <c r="F23" s="109" t="s">
        <v>935</v>
      </c>
      <c r="G23" s="107" t="s">
        <v>1834</v>
      </c>
      <c r="H23" s="107" t="s">
        <v>937</v>
      </c>
      <c r="I23" s="107" t="s">
        <v>1291</v>
      </c>
      <c r="J23" s="109" t="s">
        <v>1837</v>
      </c>
      <c r="K23" s="107" t="s">
        <v>1838</v>
      </c>
      <c r="L23" s="107"/>
      <c r="M23" s="107"/>
      <c r="N23" s="107"/>
      <c r="O23" s="107"/>
      <c r="P23" s="107" t="s">
        <v>1295</v>
      </c>
      <c r="Q23" s="107" t="s">
        <v>1297</v>
      </c>
      <c r="R23" s="109" t="s">
        <v>1839</v>
      </c>
      <c r="S23" s="109"/>
      <c r="T23" s="109"/>
      <c r="U23" s="109"/>
      <c r="V23" s="109" t="s">
        <v>1840</v>
      </c>
      <c r="W23" s="109"/>
      <c r="X23" s="109"/>
      <c r="Y23" s="109"/>
      <c r="Z23" s="107" t="s">
        <v>1851</v>
      </c>
      <c r="AA23" s="107"/>
      <c r="AB23" s="107" t="s">
        <v>1848</v>
      </c>
      <c r="AC23" s="107"/>
      <c r="AD23" s="107" t="s">
        <v>1297</v>
      </c>
      <c r="AE23" s="107" t="s">
        <v>947</v>
      </c>
      <c r="AF23" s="107" t="s">
        <v>948</v>
      </c>
      <c r="AG23" s="107" t="s">
        <v>949</v>
      </c>
      <c r="AH23" s="107"/>
      <c r="AI23" s="107"/>
      <c r="AJ23" s="107" t="s">
        <v>955</v>
      </c>
      <c r="AK23" s="26"/>
      <c r="AL23" s="107"/>
      <c r="AM23" s="107" t="s">
        <v>959</v>
      </c>
      <c r="AN23" s="107" t="s">
        <v>961</v>
      </c>
      <c r="AO23" s="107"/>
      <c r="AP23" s="107"/>
      <c r="AQ23" s="107"/>
      <c r="AR23" s="107"/>
      <c r="AS23" s="107"/>
      <c r="AT23" s="107" t="s">
        <v>1844</v>
      </c>
      <c r="AU23" s="107" t="s">
        <v>1845</v>
      </c>
      <c r="AV23" s="107"/>
      <c r="AW23" s="107"/>
      <c r="AX23" s="107"/>
      <c r="AY23" s="107"/>
      <c r="AZ23" s="107"/>
      <c r="BA23" s="107"/>
      <c r="BB23" s="107"/>
      <c r="BC23" s="107"/>
      <c r="BD23" s="107"/>
      <c r="BE23" s="107" t="s">
        <v>977</v>
      </c>
      <c r="BF23" s="107" t="s">
        <v>979</v>
      </c>
      <c r="BG23" s="107" t="s">
        <v>981</v>
      </c>
      <c r="BH23" s="109" t="s">
        <v>1846</v>
      </c>
      <c r="BI23" s="109"/>
      <c r="BJ23" s="109"/>
      <c r="BK23" s="109"/>
      <c r="BL23" s="109"/>
      <c r="BM23" s="109" t="s">
        <v>985</v>
      </c>
      <c r="BN23" s="109"/>
      <c r="BO23" s="114"/>
      <c r="BP23" s="114"/>
      <c r="BQ23" s="114"/>
      <c r="BR23" s="114"/>
      <c r="BS23" s="114"/>
      <c r="BT23" s="114"/>
      <c r="BU23" s="114"/>
      <c r="BV23" s="114"/>
      <c r="BW23" s="26"/>
      <c r="BX23" s="107" t="s">
        <v>1186</v>
      </c>
      <c r="BY23" s="107" t="s">
        <v>1257</v>
      </c>
      <c r="BZ23" s="107" t="s">
        <v>117</v>
      </c>
      <c r="CA23" s="107" t="s">
        <v>1835</v>
      </c>
      <c r="CB23" s="26"/>
      <c r="CC23" s="26"/>
      <c r="CD23" s="26"/>
      <c r="CE23" s="26"/>
      <c r="CF23" s="26"/>
      <c r="CG23" s="26"/>
      <c r="CH23" s="26"/>
      <c r="CI23" s="107"/>
      <c r="CJ23" s="26"/>
      <c r="CK23" s="26"/>
      <c r="CL23" s="26"/>
      <c r="CM23" s="26"/>
      <c r="CN23" s="26"/>
      <c r="CO23" s="26"/>
      <c r="CP23" s="26"/>
      <c r="CQ23" s="26"/>
      <c r="CR23" s="26"/>
      <c r="CS23" s="107" t="s">
        <v>486</v>
      </c>
      <c r="CT23" s="107" t="s">
        <v>998</v>
      </c>
      <c r="CU23" s="107" t="s">
        <v>475</v>
      </c>
      <c r="CV23" s="107" t="s">
        <v>1263</v>
      </c>
      <c r="CW23" s="107"/>
      <c r="CX23" s="107"/>
      <c r="CY23" s="26"/>
      <c r="CZ23" s="26"/>
      <c r="DA23" s="107"/>
      <c r="DB23" s="107"/>
      <c r="DC23" s="26"/>
      <c r="DD23" s="26"/>
      <c r="DE23" s="26"/>
      <c r="DF23" s="26"/>
      <c r="DG23" s="26"/>
      <c r="DH23" s="26"/>
      <c r="DI23" s="26"/>
      <c r="DJ23" s="26"/>
      <c r="DK23" s="26"/>
      <c r="DL23" s="26"/>
      <c r="DM23" s="26"/>
      <c r="DN23" s="26"/>
      <c r="DO23" s="26"/>
      <c r="DP23" s="26"/>
      <c r="DQ23" s="26"/>
      <c r="DR23" s="26"/>
      <c r="DS23" s="26"/>
      <c r="DT23" s="26"/>
      <c r="DU23" s="26"/>
      <c r="DV23" s="26"/>
      <c r="DW23" s="109" t="s">
        <v>1847</v>
      </c>
      <c r="DX23" s="109"/>
      <c r="DY23" s="109"/>
      <c r="DZ23" s="109"/>
      <c r="EA23" s="109"/>
      <c r="EB23" s="109"/>
      <c r="EC23" s="109"/>
      <c r="ED23" s="109"/>
      <c r="EE23" s="107"/>
      <c r="EF23" s="109" t="s">
        <v>652</v>
      </c>
      <c r="EG23" s="107"/>
      <c r="EH23" s="107" t="s">
        <v>1008</v>
      </c>
      <c r="EI23" s="107" t="s">
        <v>1008</v>
      </c>
      <c r="EJ23" s="107"/>
      <c r="EK23" s="26"/>
      <c r="EL23" s="26"/>
      <c r="EM23" s="26"/>
      <c r="EN23" s="26"/>
      <c r="EO23" s="26"/>
      <c r="EP23" s="26"/>
      <c r="EQ23" s="26"/>
      <c r="ER23" s="107"/>
      <c r="ES23" s="107"/>
      <c r="ET23" s="26"/>
      <c r="EU23" s="114"/>
      <c r="EV23" s="114"/>
      <c r="EW23" s="114"/>
      <c r="EX23" s="114"/>
      <c r="EY23" s="114"/>
      <c r="EZ23" s="114"/>
      <c r="FA23" s="26"/>
    </row>
    <row r="24" ht="12.75" customHeight="1">
      <c r="A24" s="126"/>
      <c r="B24" s="117"/>
      <c r="C24" s="117"/>
      <c r="D24" s="117"/>
      <c r="E24" s="117"/>
      <c r="F24" s="117"/>
      <c r="G24" s="117"/>
      <c r="H24" s="117"/>
      <c r="I24" s="117"/>
      <c r="J24" s="117"/>
      <c r="K24" s="117"/>
      <c r="L24" s="117"/>
      <c r="M24" s="117"/>
      <c r="N24" s="117"/>
      <c r="O24" s="117"/>
      <c r="P24" s="117"/>
      <c r="Q24" s="127"/>
      <c r="R24" s="117"/>
      <c r="S24" s="117"/>
      <c r="T24" s="117"/>
      <c r="U24" s="117"/>
      <c r="V24" s="117"/>
      <c r="W24" s="117"/>
      <c r="X24" s="117"/>
      <c r="Y24" s="117"/>
      <c r="Z24" s="127"/>
      <c r="AA24" s="117"/>
      <c r="AB24" s="127"/>
      <c r="AC24" s="117"/>
      <c r="AD24" s="127"/>
      <c r="AE24" s="127"/>
      <c r="AF24" s="127"/>
      <c r="AG24" s="127"/>
      <c r="AH24" s="127"/>
      <c r="AI24" s="127"/>
      <c r="AJ24" s="127"/>
      <c r="AK24" s="127"/>
      <c r="AL24" s="127"/>
      <c r="AM24" s="127"/>
      <c r="AN24" s="12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27"/>
      <c r="BX24" s="117"/>
      <c r="BY24" s="117"/>
      <c r="BZ24" s="117"/>
      <c r="CA24" s="117"/>
      <c r="CB24" s="127"/>
      <c r="CC24" s="127"/>
      <c r="CD24" s="127"/>
      <c r="CE24" s="127"/>
      <c r="CF24" s="127"/>
      <c r="CG24" s="127"/>
      <c r="CH24" s="127"/>
      <c r="CI24" s="117"/>
      <c r="CJ24" s="127"/>
      <c r="CK24" s="127"/>
      <c r="CL24" s="127"/>
      <c r="CM24" s="127"/>
      <c r="CN24" s="127"/>
      <c r="CO24" s="127"/>
      <c r="CP24" s="127"/>
      <c r="CQ24" s="127"/>
      <c r="CR24" s="127"/>
      <c r="CS24" s="117"/>
      <c r="CT24" s="117"/>
      <c r="CU24" s="117"/>
      <c r="CV24" s="117"/>
      <c r="CW24" s="117"/>
      <c r="CX24" s="117"/>
      <c r="CY24" s="127"/>
      <c r="CZ24" s="127"/>
      <c r="DA24" s="117"/>
      <c r="DB24" s="117"/>
      <c r="DC24" s="127"/>
      <c r="DD24" s="127"/>
      <c r="DE24" s="127"/>
      <c r="DF24" s="127"/>
      <c r="DG24" s="127"/>
      <c r="DH24" s="127"/>
      <c r="DI24" s="127"/>
      <c r="DJ24" s="127"/>
      <c r="DK24" s="127"/>
      <c r="DL24" s="127"/>
      <c r="DM24" s="127"/>
      <c r="DN24" s="127"/>
      <c r="DO24" s="127"/>
      <c r="DP24" s="127"/>
      <c r="DQ24" s="127"/>
      <c r="DR24" s="127"/>
      <c r="DS24" s="127"/>
      <c r="DT24" s="127"/>
      <c r="DU24" s="127"/>
      <c r="DV24" s="127"/>
      <c r="DW24" s="117"/>
      <c r="DX24" s="117"/>
      <c r="DY24" s="117"/>
      <c r="DZ24" s="117"/>
      <c r="EA24" s="117"/>
      <c r="EB24" s="117"/>
      <c r="EC24" s="117"/>
      <c r="ED24" s="117"/>
      <c r="EE24" s="117"/>
      <c r="EF24" s="127"/>
      <c r="EG24" s="127"/>
      <c r="EH24" s="127"/>
      <c r="EI24" s="127"/>
      <c r="EJ24" s="127"/>
      <c r="EK24" s="127"/>
      <c r="EL24" s="127"/>
      <c r="EM24" s="127"/>
      <c r="EN24" s="127"/>
      <c r="EO24" s="127"/>
      <c r="EP24" s="127"/>
      <c r="EQ24" s="127"/>
      <c r="ER24" s="117"/>
      <c r="ES24" s="117"/>
      <c r="ET24" s="127"/>
      <c r="EU24" s="117"/>
      <c r="EV24" s="117"/>
      <c r="EW24" s="117"/>
      <c r="EX24" s="117"/>
      <c r="EY24" s="117"/>
      <c r="EZ24" s="117"/>
      <c r="FA24" s="127"/>
    </row>
    <row r="25" ht="12.75" customHeight="1">
      <c r="A25" s="131" t="s">
        <v>1852</v>
      </c>
      <c r="B25" s="107" t="s">
        <v>932</v>
      </c>
      <c r="C25" s="107" t="s">
        <v>933</v>
      </c>
      <c r="D25" s="107" t="s">
        <v>934</v>
      </c>
      <c r="E25" s="107" t="s">
        <v>477</v>
      </c>
      <c r="F25" s="109" t="s">
        <v>935</v>
      </c>
      <c r="G25" s="107" t="s">
        <v>936</v>
      </c>
      <c r="H25" s="107" t="s">
        <v>937</v>
      </c>
      <c r="I25" s="107" t="s">
        <v>938</v>
      </c>
      <c r="J25" s="109" t="s">
        <v>939</v>
      </c>
      <c r="K25" s="107" t="s">
        <v>940</v>
      </c>
      <c r="L25" s="107"/>
      <c r="M25" s="107"/>
      <c r="N25" s="107"/>
      <c r="O25" s="107"/>
      <c r="P25" s="107" t="s">
        <v>941</v>
      </c>
      <c r="Q25" s="107" t="s">
        <v>942</v>
      </c>
      <c r="R25" s="109" t="s">
        <v>943</v>
      </c>
      <c r="S25" s="109"/>
      <c r="T25" s="109"/>
      <c r="U25" s="109" t="s">
        <v>944</v>
      </c>
      <c r="V25" s="109"/>
      <c r="W25" s="109"/>
      <c r="X25" s="109"/>
      <c r="Y25" s="109"/>
      <c r="Z25" s="26"/>
      <c r="AA25" s="107"/>
      <c r="AB25" s="26"/>
      <c r="AC25" s="107"/>
      <c r="AD25" s="107" t="s">
        <v>946</v>
      </c>
      <c r="AE25" s="107" t="s">
        <v>947</v>
      </c>
      <c r="AF25" s="107" t="s">
        <v>948</v>
      </c>
      <c r="AG25" s="107" t="s">
        <v>949</v>
      </c>
      <c r="AH25" s="107"/>
      <c r="AI25" s="107"/>
      <c r="AJ25" s="107" t="s">
        <v>955</v>
      </c>
      <c r="AK25" s="26"/>
      <c r="AL25" s="107" t="s">
        <v>957</v>
      </c>
      <c r="AM25" s="107" t="s">
        <v>959</v>
      </c>
      <c r="AN25" s="107" t="s">
        <v>961</v>
      </c>
      <c r="AO25" s="107" t="s">
        <v>963</v>
      </c>
      <c r="AP25" s="107" t="s">
        <v>965</v>
      </c>
      <c r="AQ25" s="107" t="s">
        <v>967</v>
      </c>
      <c r="AR25" s="107" t="s">
        <v>969</v>
      </c>
      <c r="AS25" s="107"/>
      <c r="AT25" s="107" t="s">
        <v>971</v>
      </c>
      <c r="AU25" s="107" t="s">
        <v>973</v>
      </c>
      <c r="AV25" s="107" t="s">
        <v>975</v>
      </c>
      <c r="AW25" s="107"/>
      <c r="AX25" s="107"/>
      <c r="AY25" s="107"/>
      <c r="AZ25" s="107"/>
      <c r="BA25" s="107"/>
      <c r="BB25" s="107"/>
      <c r="BC25" s="107"/>
      <c r="BD25" s="107"/>
      <c r="BE25" s="107" t="s">
        <v>977</v>
      </c>
      <c r="BF25" s="107" t="s">
        <v>979</v>
      </c>
      <c r="BG25" s="107" t="s">
        <v>981</v>
      </c>
      <c r="BH25" s="109" t="s">
        <v>983</v>
      </c>
      <c r="BI25" s="109"/>
      <c r="BJ25" s="109"/>
      <c r="BK25" s="109"/>
      <c r="BL25" s="109"/>
      <c r="BM25" s="109" t="s">
        <v>985</v>
      </c>
      <c r="BN25" s="109"/>
      <c r="BO25" s="114"/>
      <c r="BP25" s="114"/>
      <c r="BQ25" s="114"/>
      <c r="BR25" s="114"/>
      <c r="BS25" s="114"/>
      <c r="BT25" s="114"/>
      <c r="BU25" s="114"/>
      <c r="BV25" s="114"/>
      <c r="BW25" s="26"/>
      <c r="BX25" s="107"/>
      <c r="BY25" s="107"/>
      <c r="BZ25" s="107"/>
      <c r="CA25" s="107"/>
      <c r="CB25" s="26"/>
      <c r="CC25" s="26"/>
      <c r="CD25" s="26"/>
      <c r="CE25" s="26"/>
      <c r="CF25" s="26"/>
      <c r="CG25" s="26"/>
      <c r="CH25" s="26"/>
      <c r="CI25" s="107"/>
      <c r="CJ25" s="26"/>
      <c r="CK25" s="26"/>
      <c r="CL25" s="26"/>
      <c r="CM25" s="26"/>
      <c r="CN25" s="26"/>
      <c r="CO25" s="26"/>
      <c r="CP25" s="26"/>
      <c r="CQ25" s="26"/>
      <c r="CR25" s="26"/>
      <c r="CS25" s="107" t="s">
        <v>486</v>
      </c>
      <c r="CT25" s="107" t="s">
        <v>998</v>
      </c>
      <c r="CU25" s="107" t="s">
        <v>475</v>
      </c>
      <c r="CV25" s="107" t="s">
        <v>1001</v>
      </c>
      <c r="CW25" s="107"/>
      <c r="CX25" s="107"/>
      <c r="CY25" s="26"/>
      <c r="CZ25" s="26"/>
      <c r="DA25" s="107"/>
      <c r="DB25" s="107"/>
      <c r="DC25" s="26"/>
      <c r="DD25" s="26"/>
      <c r="DE25" s="26"/>
      <c r="DF25" s="26"/>
      <c r="DG25" s="26"/>
      <c r="DH25" s="26"/>
      <c r="DI25" s="26"/>
      <c r="DJ25" s="26"/>
      <c r="DK25" s="26"/>
      <c r="DL25" s="26"/>
      <c r="DM25" s="26"/>
      <c r="DN25" s="26"/>
      <c r="DO25" s="26"/>
      <c r="DP25" s="26"/>
      <c r="DQ25" s="26"/>
      <c r="DR25" s="26"/>
      <c r="DS25" s="26"/>
      <c r="DT25" s="26"/>
      <c r="DU25" s="26"/>
      <c r="DV25" s="26"/>
      <c r="DW25" s="109" t="s">
        <v>1005</v>
      </c>
      <c r="DX25" s="109"/>
      <c r="DY25" s="109"/>
      <c r="DZ25" s="109"/>
      <c r="EA25" s="109"/>
      <c r="EB25" s="109"/>
      <c r="EC25" s="109"/>
      <c r="ED25" s="109"/>
      <c r="EE25" s="107"/>
      <c r="EF25" s="109" t="s">
        <v>652</v>
      </c>
      <c r="EG25" s="107"/>
      <c r="EH25" s="107" t="s">
        <v>1008</v>
      </c>
      <c r="EI25" s="107" t="s">
        <v>1008</v>
      </c>
      <c r="EJ25" s="107"/>
      <c r="EK25" s="26"/>
      <c r="EL25" s="26"/>
      <c r="EM25" s="26"/>
      <c r="EN25" s="26"/>
      <c r="EO25" s="26"/>
      <c r="EP25" s="26"/>
      <c r="EQ25" s="107" t="s">
        <v>1853</v>
      </c>
      <c r="ER25" s="107"/>
      <c r="ES25" s="107"/>
      <c r="ET25" s="26"/>
      <c r="EU25" s="114"/>
      <c r="EV25" s="114"/>
      <c r="EW25" s="114"/>
      <c r="EX25" s="114"/>
      <c r="EY25" s="114"/>
      <c r="EZ25" s="114"/>
      <c r="FA25" s="26"/>
    </row>
    <row r="26" ht="12.75" customHeight="1">
      <c r="A26" s="68"/>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row>
    <row r="27" ht="12.75" customHeight="1">
      <c r="A27" s="68"/>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row>
    <row r="28" ht="12.75" customHeight="1">
      <c r="A28" s="68"/>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row>
    <row r="29" ht="12.75" customHeight="1">
      <c r="A29" s="68"/>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row>
    <row r="30" ht="12.75" customHeight="1">
      <c r="A30" s="68"/>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row>
    <row r="31" ht="12.75" customHeight="1">
      <c r="A31" s="68"/>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row>
    <row r="32" ht="12.75" customHeight="1">
      <c r="A32" s="68"/>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row>
    <row r="33" ht="12.75" customHeight="1">
      <c r="A33" s="68"/>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row>
    <row r="34" ht="12.75" customHeight="1">
      <c r="A34" s="68"/>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row>
    <row r="35" ht="12.75" customHeight="1">
      <c r="A35" s="68"/>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row>
    <row r="36" ht="12.75" customHeight="1">
      <c r="A36" s="68"/>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row>
    <row r="37" ht="12.75" customHeight="1">
      <c r="A37" s="68"/>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row>
    <row r="38" ht="12.75" customHeight="1">
      <c r="A38" s="68"/>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row>
    <row r="39" ht="12.75" customHeight="1">
      <c r="A39" s="68"/>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row>
    <row r="40" ht="12.75" customHeight="1">
      <c r="A40" s="68"/>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row>
    <row r="41" ht="12.75" customHeight="1">
      <c r="A41" s="68"/>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row>
    <row r="42" ht="12.75" customHeight="1">
      <c r="A42" s="68"/>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row>
    <row r="43" ht="12.75" customHeight="1">
      <c r="A43" s="68"/>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row>
    <row r="44" ht="12.75" customHeight="1">
      <c r="A44" s="68"/>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row>
    <row r="45" ht="12.75" customHeight="1">
      <c r="A45" s="68"/>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row>
    <row r="46" ht="12.75" customHeight="1">
      <c r="A46" s="68"/>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row>
    <row r="47" ht="12.75" customHeight="1">
      <c r="A47" s="68"/>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row>
    <row r="48" ht="12.75" customHeight="1">
      <c r="A48" s="68"/>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row>
    <row r="49" ht="12.75" customHeight="1">
      <c r="A49" s="68"/>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row>
    <row r="50" ht="12.75" customHeight="1">
      <c r="A50" s="68"/>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row>
    <row r="51" ht="12.75" customHeight="1">
      <c r="A51" s="68"/>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row>
    <row r="52" ht="12.75" customHeight="1">
      <c r="A52" s="68"/>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row>
    <row r="53" ht="12.75" customHeight="1">
      <c r="A53" s="68"/>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row>
    <row r="54" ht="12.75" customHeight="1">
      <c r="A54" s="68"/>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row>
    <row r="55" ht="12.75" customHeight="1">
      <c r="A55" s="68"/>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row>
    <row r="56" ht="12.75" customHeight="1">
      <c r="A56" s="68"/>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row>
    <row r="57" ht="12.75" customHeight="1">
      <c r="A57" s="68"/>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row>
    <row r="58" ht="12.75" customHeight="1">
      <c r="A58" s="68"/>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row>
    <row r="59" ht="12.75" customHeight="1">
      <c r="A59" s="68"/>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row>
    <row r="60" ht="12.75" customHeight="1">
      <c r="A60" s="68"/>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row>
    <row r="61" ht="12.75" customHeight="1">
      <c r="A61" s="68"/>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row>
    <row r="62" ht="12.75" customHeight="1">
      <c r="A62" s="68"/>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row>
    <row r="63" ht="12.75" customHeight="1">
      <c r="A63" s="68"/>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row>
    <row r="64" ht="12.75" customHeight="1">
      <c r="A64" s="68"/>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row>
    <row r="65" ht="12.75" customHeight="1">
      <c r="A65" s="68"/>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row>
    <row r="66" ht="12.75" customHeight="1">
      <c r="A66" s="68"/>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row>
    <row r="67" ht="12.75" customHeight="1">
      <c r="A67" s="68"/>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row>
    <row r="68" ht="12.75" customHeight="1">
      <c r="A68" s="68"/>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row>
    <row r="69" ht="12.75" customHeight="1">
      <c r="A69" s="68"/>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row>
    <row r="70" ht="12.75" customHeight="1">
      <c r="A70" s="68"/>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row>
    <row r="71" ht="12.75" customHeight="1">
      <c r="A71" s="68"/>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row>
    <row r="72" ht="12.75" customHeight="1">
      <c r="A72" s="68"/>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row>
    <row r="73" ht="12.75" customHeight="1">
      <c r="A73" s="68"/>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row>
    <row r="74" ht="12.75" customHeight="1">
      <c r="A74" s="68"/>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row>
    <row r="75" ht="12.75" customHeight="1">
      <c r="A75" s="68"/>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row>
    <row r="76" ht="12.75" customHeight="1">
      <c r="A76" s="68"/>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row>
    <row r="77" ht="12.75" customHeight="1">
      <c r="A77" s="68"/>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row>
    <row r="78" ht="12.75" customHeight="1">
      <c r="A78" s="68"/>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row>
    <row r="79" ht="12.75" customHeight="1">
      <c r="A79" s="68"/>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row>
    <row r="80" ht="12.75" customHeight="1">
      <c r="A80" s="68"/>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row>
    <row r="81" ht="12.75" customHeight="1">
      <c r="A81" s="68"/>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row>
    <row r="82" ht="12.75" customHeight="1">
      <c r="A82" s="68"/>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row>
    <row r="83" ht="12.75" customHeight="1">
      <c r="A83" s="68"/>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row>
    <row r="84" ht="12.75" customHeight="1">
      <c r="A84" s="68"/>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row>
    <row r="85" ht="12.75" customHeight="1">
      <c r="A85" s="68"/>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row>
    <row r="86" ht="12.75" customHeight="1">
      <c r="A86" s="68"/>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row>
    <row r="87" ht="12.75" customHeight="1">
      <c r="A87" s="68"/>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row>
    <row r="88" ht="12.75" customHeight="1">
      <c r="A88" s="68"/>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row>
    <row r="89" ht="12.75" customHeight="1">
      <c r="A89" s="68"/>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row>
    <row r="90" ht="12.75" customHeight="1">
      <c r="A90" s="68"/>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row>
    <row r="91" ht="12.75" customHeight="1">
      <c r="A91" s="68"/>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row>
    <row r="92" ht="12.75" customHeight="1">
      <c r="A92" s="68"/>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row>
    <row r="93" ht="12.75" customHeight="1">
      <c r="A93" s="68"/>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row>
    <row r="94" ht="12.75" customHeight="1">
      <c r="A94" s="68"/>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row>
    <row r="95" ht="12.75" customHeight="1">
      <c r="A95" s="68"/>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row>
    <row r="96" ht="12.75" customHeight="1">
      <c r="A96" s="68"/>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row>
    <row r="97" ht="12.75" customHeight="1">
      <c r="A97" s="68"/>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row>
    <row r="98" ht="12.75" customHeight="1">
      <c r="A98" s="68"/>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row>
    <row r="99" ht="12.75" customHeight="1">
      <c r="A99" s="68"/>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row>
    <row r="100" ht="12.75" customHeight="1">
      <c r="A100" s="68"/>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row>
    <row r="101" ht="12.75" customHeight="1">
      <c r="A101" s="68"/>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row>
    <row r="102" ht="12.75" customHeight="1">
      <c r="A102" s="68"/>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row>
    <row r="103" ht="12.75" customHeight="1">
      <c r="A103" s="68"/>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row>
    <row r="104" ht="12.75" customHeight="1">
      <c r="A104" s="68"/>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row>
    <row r="105" ht="12.75" customHeight="1">
      <c r="A105" s="68"/>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row>
    <row r="106" ht="12.75" customHeight="1">
      <c r="A106" s="68"/>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row>
    <row r="107" ht="12.75" customHeight="1">
      <c r="A107" s="68"/>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row>
    <row r="108" ht="12.75" customHeight="1">
      <c r="A108" s="68"/>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row>
    <row r="109" ht="12.75" customHeight="1">
      <c r="A109" s="68"/>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row>
    <row r="110" ht="12.75" customHeight="1">
      <c r="A110" s="68"/>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row>
    <row r="111" ht="12.75" customHeight="1">
      <c r="A111" s="68"/>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row>
    <row r="112" ht="12.75" customHeight="1">
      <c r="A112" s="68"/>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row>
    <row r="113" ht="12.75" customHeight="1">
      <c r="A113" s="68"/>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row>
    <row r="114" ht="12.75" customHeight="1">
      <c r="A114" s="68"/>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row>
    <row r="115" ht="12.75" customHeight="1">
      <c r="A115" s="68"/>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row>
    <row r="116" ht="12.75" customHeight="1">
      <c r="A116" s="68"/>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row>
    <row r="117" ht="12.75" customHeight="1">
      <c r="A117" s="68"/>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row>
    <row r="118" ht="12.75" customHeight="1">
      <c r="A118" s="68"/>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row>
    <row r="119" ht="12.75" customHeight="1">
      <c r="A119" s="68"/>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row>
    <row r="120" ht="12.75" customHeight="1">
      <c r="A120" s="68"/>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row>
    <row r="121" ht="12.75" customHeight="1">
      <c r="A121" s="68"/>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row>
    <row r="122" ht="12.75" customHeight="1">
      <c r="A122" s="68"/>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row>
    <row r="123" ht="12.75" customHeight="1">
      <c r="A123" s="68"/>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row>
    <row r="124" ht="12.75" customHeight="1">
      <c r="A124" s="68"/>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row>
    <row r="125" ht="12.75" customHeight="1">
      <c r="A125" s="68"/>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row>
    <row r="126" ht="12.75" customHeight="1">
      <c r="A126" s="68"/>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row>
    <row r="127" ht="12.75" customHeight="1">
      <c r="A127" s="68"/>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row>
    <row r="128" ht="12.75" customHeight="1">
      <c r="A128" s="68"/>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row>
    <row r="129" ht="12.75" customHeight="1">
      <c r="A129" s="68"/>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row>
    <row r="130" ht="12.75" customHeight="1">
      <c r="A130" s="68"/>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row>
    <row r="131" ht="12.75" customHeight="1">
      <c r="A131" s="68"/>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row>
    <row r="132" ht="12.75" customHeight="1">
      <c r="A132" s="68"/>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row>
    <row r="133" ht="12.75" customHeight="1">
      <c r="A133" s="68"/>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row>
    <row r="134" ht="12.75" customHeight="1">
      <c r="A134" s="68"/>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row>
    <row r="135" ht="12.75" customHeight="1">
      <c r="A135" s="68"/>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row>
    <row r="136" ht="12.75" customHeight="1">
      <c r="A136" s="68"/>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row>
    <row r="137" ht="12.75" customHeight="1">
      <c r="A137" s="68"/>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row>
    <row r="138" ht="12.75" customHeight="1">
      <c r="A138" s="68"/>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row>
    <row r="139" ht="12.75" customHeight="1">
      <c r="A139" s="68"/>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row>
    <row r="140" ht="12.75" customHeight="1">
      <c r="A140" s="68"/>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row>
    <row r="141" ht="12.75" customHeight="1">
      <c r="A141" s="68"/>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row>
    <row r="142" ht="12.75" customHeight="1">
      <c r="A142" s="68"/>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row>
    <row r="143" ht="12.75" customHeight="1">
      <c r="A143" s="68"/>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row>
    <row r="144" ht="12.75" customHeight="1">
      <c r="A144" s="68"/>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row>
    <row r="145" ht="12.75" customHeight="1">
      <c r="A145" s="68"/>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row>
    <row r="146" ht="12.75" customHeight="1">
      <c r="A146" s="68"/>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row>
    <row r="147" ht="12.75" customHeight="1">
      <c r="A147" s="68"/>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row>
    <row r="148" ht="12.75" customHeight="1">
      <c r="A148" s="68"/>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row>
    <row r="149" ht="12.75" customHeight="1">
      <c r="A149" s="68"/>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row>
    <row r="150" ht="12.75" customHeight="1">
      <c r="A150" s="68"/>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row>
    <row r="151" ht="12.75" customHeight="1">
      <c r="A151" s="68"/>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row>
    <row r="152" ht="12.75" customHeight="1">
      <c r="A152" s="68"/>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row>
    <row r="153" ht="12.75" customHeight="1">
      <c r="A153" s="68"/>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row>
    <row r="154" ht="12.75" customHeight="1">
      <c r="A154" s="68"/>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row>
    <row r="155" ht="12.75" customHeight="1">
      <c r="A155" s="68"/>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row>
    <row r="156" ht="12.75" customHeight="1">
      <c r="A156" s="68"/>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row>
    <row r="157" ht="12.75" customHeight="1">
      <c r="A157" s="68"/>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row>
    <row r="158" ht="12.75" customHeight="1">
      <c r="A158" s="68"/>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row>
    <row r="159" ht="12.75" customHeight="1">
      <c r="A159" s="68"/>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row>
    <row r="160" ht="12.75" customHeight="1">
      <c r="A160" s="68"/>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row>
    <row r="161" ht="12.75" customHeight="1">
      <c r="A161" s="68"/>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row>
    <row r="162" ht="12.75" customHeight="1">
      <c r="A162" s="68"/>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row>
    <row r="163" ht="12.75" customHeight="1">
      <c r="A163" s="68"/>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row>
    <row r="164" ht="12.75" customHeight="1">
      <c r="A164" s="68"/>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row>
    <row r="165" ht="12.75" customHeight="1">
      <c r="A165" s="68"/>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row>
    <row r="166" ht="12.75" customHeight="1">
      <c r="A166" s="68"/>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row>
    <row r="167" ht="12.75" customHeight="1">
      <c r="A167" s="68"/>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row>
    <row r="168" ht="12.75" customHeight="1">
      <c r="A168" s="68"/>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row>
    <row r="169" ht="12.75" customHeight="1">
      <c r="A169" s="68"/>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row>
    <row r="170" ht="12.75" customHeight="1">
      <c r="A170" s="68"/>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row>
    <row r="171" ht="12.75" customHeight="1">
      <c r="A171" s="68"/>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row>
    <row r="172" ht="12.75" customHeight="1">
      <c r="A172" s="68"/>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row>
    <row r="173" ht="12.75" customHeight="1">
      <c r="A173" s="68"/>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row>
    <row r="174" ht="12.75" customHeight="1">
      <c r="A174" s="68"/>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row>
    <row r="175" ht="12.75" customHeight="1">
      <c r="A175" s="68"/>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row>
    <row r="176" ht="12.75" customHeight="1">
      <c r="A176" s="68"/>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row>
    <row r="177" ht="12.75" customHeight="1">
      <c r="A177" s="68"/>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row>
    <row r="178" ht="12.75" customHeight="1">
      <c r="A178" s="68"/>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row>
    <row r="179" ht="12.75" customHeight="1">
      <c r="A179" s="68"/>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row>
    <row r="180" ht="12.75" customHeight="1">
      <c r="A180" s="68"/>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row>
    <row r="181" ht="12.75" customHeight="1">
      <c r="A181" s="68"/>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row>
    <row r="182" ht="12.75" customHeight="1">
      <c r="A182" s="68"/>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row>
    <row r="183" ht="12.75" customHeight="1">
      <c r="A183" s="68"/>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row>
    <row r="184" ht="12.75" customHeight="1">
      <c r="A184" s="68"/>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row>
    <row r="185" ht="12.75" customHeight="1">
      <c r="A185" s="68"/>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row>
    <row r="186" ht="12.75" customHeight="1">
      <c r="A186" s="68"/>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row>
    <row r="187" ht="12.75" customHeight="1">
      <c r="A187" s="68"/>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row>
    <row r="188" ht="12.75" customHeight="1">
      <c r="A188" s="68"/>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row>
    <row r="189" ht="12.75" customHeight="1">
      <c r="A189" s="68"/>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row>
    <row r="190" ht="12.75" customHeight="1">
      <c r="A190" s="68"/>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row>
    <row r="191" ht="12.75" customHeight="1">
      <c r="A191" s="68"/>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row>
    <row r="192" ht="12.75" customHeight="1">
      <c r="A192" s="68"/>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row>
    <row r="193" ht="12.75" customHeight="1">
      <c r="A193" s="68"/>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row>
    <row r="194" ht="12.75" customHeight="1">
      <c r="A194" s="68"/>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row>
    <row r="195" ht="12.75" customHeight="1">
      <c r="A195" s="68"/>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row>
    <row r="196" ht="12.75" customHeight="1">
      <c r="A196" s="68"/>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row>
    <row r="197" ht="12.75" customHeight="1">
      <c r="A197" s="68"/>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row>
    <row r="198" ht="12.75" customHeight="1">
      <c r="A198" s="68"/>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row>
    <row r="199" ht="12.75" customHeight="1">
      <c r="A199" s="68"/>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row>
    <row r="200" ht="12.75" customHeight="1">
      <c r="A200" s="68"/>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row>
    <row r="201" ht="12.75" customHeight="1">
      <c r="A201" s="68"/>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row>
    <row r="202" ht="12.75" customHeight="1">
      <c r="A202" s="68"/>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row>
    <row r="203" ht="12.75" customHeight="1">
      <c r="A203" s="68"/>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26"/>
      <c r="EY203" s="26"/>
      <c r="EZ203" s="26"/>
      <c r="FA203" s="26"/>
    </row>
    <row r="204" ht="12.75" customHeight="1">
      <c r="A204" s="68"/>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row>
    <row r="205" ht="12.75" customHeight="1">
      <c r="A205" s="68"/>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row>
    <row r="206" ht="12.75" customHeight="1">
      <c r="A206" s="68"/>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row>
    <row r="207" ht="12.75" customHeight="1">
      <c r="A207" s="68"/>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row>
    <row r="208" ht="12.75" customHeight="1">
      <c r="A208" s="68"/>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row>
    <row r="209" ht="12.75" customHeight="1">
      <c r="A209" s="68"/>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row>
    <row r="210" ht="12.75" customHeight="1">
      <c r="A210" s="68"/>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row>
    <row r="211" ht="12.75" customHeight="1">
      <c r="A211" s="68"/>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row>
    <row r="212" ht="12.75" customHeight="1">
      <c r="A212" s="68"/>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row>
    <row r="213" ht="12.75" customHeight="1">
      <c r="A213" s="68"/>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row>
    <row r="214" ht="12.75" customHeight="1">
      <c r="A214" s="68"/>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row>
    <row r="215" ht="12.75" customHeight="1">
      <c r="A215" s="68"/>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row>
    <row r="216" ht="12.75" customHeight="1">
      <c r="A216" s="68"/>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row>
    <row r="217" ht="12.75" customHeight="1">
      <c r="A217" s="68"/>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row>
    <row r="218" ht="12.75" customHeight="1">
      <c r="A218" s="68"/>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row>
    <row r="219" ht="12.75" customHeight="1">
      <c r="A219" s="68"/>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row>
    <row r="220" ht="12.75" customHeight="1">
      <c r="A220" s="68"/>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row>
    <row r="221" ht="12.75" customHeight="1">
      <c r="A221" s="68"/>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row>
    <row r="222" ht="12.75" customHeight="1">
      <c r="A222" s="68"/>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row>
    <row r="223" ht="12.75" customHeight="1">
      <c r="A223" s="68"/>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row>
    <row r="224" ht="12.75" customHeight="1">
      <c r="A224" s="68"/>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row>
    <row r="225" ht="12.75" customHeight="1">
      <c r="A225" s="68"/>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row>
    <row r="226" ht="12.75" customHeight="1">
      <c r="A226" s="68"/>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row>
    <row r="227" ht="12.75" customHeight="1">
      <c r="A227" s="68"/>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row>
    <row r="228" ht="12.75" customHeight="1">
      <c r="A228" s="68"/>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row>
    <row r="229" ht="12.75" customHeight="1">
      <c r="A229" s="68"/>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row>
    <row r="230" ht="12.75" customHeight="1">
      <c r="A230" s="68"/>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row>
    <row r="231" ht="12.75" customHeight="1">
      <c r="A231" s="68"/>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row>
    <row r="232" ht="12.75" customHeight="1">
      <c r="A232" s="68"/>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row>
    <row r="233" ht="12.75" customHeight="1">
      <c r="A233" s="68"/>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row>
    <row r="234" ht="12.75" customHeight="1">
      <c r="A234" s="68"/>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row>
    <row r="235" ht="12.75" customHeight="1">
      <c r="A235" s="68"/>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row>
    <row r="236" ht="12.75" customHeight="1">
      <c r="A236" s="68"/>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row>
    <row r="237" ht="12.75" customHeight="1">
      <c r="A237" s="68"/>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row>
    <row r="238" ht="12.75" customHeight="1">
      <c r="A238" s="68"/>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row>
    <row r="239" ht="12.75" customHeight="1">
      <c r="A239" s="68"/>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row>
    <row r="240" ht="12.75" customHeight="1">
      <c r="A240" s="68"/>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row>
    <row r="241" ht="12.75" customHeight="1">
      <c r="A241" s="68"/>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row>
    <row r="242" ht="12.75" customHeight="1">
      <c r="A242" s="68"/>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row>
    <row r="243" ht="12.75" customHeight="1">
      <c r="A243" s="68"/>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row>
    <row r="244" ht="12.75" customHeight="1">
      <c r="A244" s="68"/>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row>
    <row r="245" ht="12.75" customHeight="1">
      <c r="A245" s="68"/>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row>
    <row r="246" ht="12.75" customHeight="1">
      <c r="A246" s="68"/>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row>
    <row r="247" ht="12.75" customHeight="1">
      <c r="A247" s="68"/>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row>
    <row r="248" ht="12.75" customHeight="1">
      <c r="A248" s="68"/>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row>
    <row r="249" ht="12.75" customHeight="1">
      <c r="A249" s="68"/>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row>
    <row r="250" ht="12.75" customHeight="1">
      <c r="A250" s="68"/>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row>
    <row r="251" ht="12.75" customHeight="1">
      <c r="A251" s="68"/>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row>
    <row r="252" ht="12.75" customHeight="1">
      <c r="A252" s="68"/>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row>
    <row r="253" ht="12.75" customHeight="1">
      <c r="A253" s="68"/>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row>
    <row r="254" ht="12.75" customHeight="1">
      <c r="A254" s="68"/>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row>
    <row r="255" ht="12.75" customHeight="1">
      <c r="A255" s="68"/>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row>
    <row r="256" ht="12.75" customHeight="1">
      <c r="A256" s="68"/>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row>
    <row r="257" ht="12.75" customHeight="1">
      <c r="A257" s="68"/>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row>
    <row r="258" ht="12.75" customHeight="1">
      <c r="A258" s="68"/>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row>
    <row r="259" ht="12.75" customHeight="1">
      <c r="A259" s="68"/>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row>
    <row r="260" ht="12.75" customHeight="1">
      <c r="A260" s="68"/>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row>
    <row r="261" ht="12.75" customHeight="1">
      <c r="A261" s="68"/>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row>
    <row r="262" ht="12.75" customHeight="1">
      <c r="A262" s="68"/>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row>
    <row r="263" ht="12.75" customHeight="1">
      <c r="A263" s="68"/>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row>
    <row r="264" ht="12.75" customHeight="1">
      <c r="A264" s="68"/>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row>
    <row r="265" ht="12.75" customHeight="1">
      <c r="A265" s="68"/>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row>
    <row r="266" ht="12.75" customHeight="1">
      <c r="A266" s="68"/>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row>
    <row r="267" ht="12.75" customHeight="1">
      <c r="A267" s="68"/>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row>
    <row r="268" ht="12.75" customHeight="1">
      <c r="A268" s="68"/>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row>
    <row r="269" ht="12.75" customHeight="1">
      <c r="A269" s="68"/>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row>
    <row r="270" ht="12.75" customHeight="1">
      <c r="A270" s="68"/>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row>
    <row r="271" ht="12.75" customHeight="1">
      <c r="A271" s="68"/>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row>
    <row r="272" ht="12.75" customHeight="1">
      <c r="A272" s="68"/>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row>
    <row r="273" ht="12.75" customHeight="1">
      <c r="A273" s="68"/>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row>
    <row r="274" ht="12.75" customHeight="1">
      <c r="A274" s="68"/>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row>
    <row r="275" ht="12.75" customHeight="1">
      <c r="A275" s="68"/>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row>
    <row r="276" ht="12.75" customHeight="1">
      <c r="A276" s="68"/>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row>
    <row r="277" ht="12.75" customHeight="1">
      <c r="A277" s="68"/>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row>
    <row r="278" ht="12.75" customHeight="1">
      <c r="A278" s="68"/>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row>
    <row r="279" ht="12.75" customHeight="1">
      <c r="A279" s="68"/>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row>
    <row r="280" ht="12.75" customHeight="1">
      <c r="A280" s="68"/>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row>
    <row r="281" ht="12.75" customHeight="1">
      <c r="A281" s="68"/>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row>
    <row r="282" ht="12.75" customHeight="1">
      <c r="A282" s="68"/>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row>
    <row r="283" ht="12.75" customHeight="1">
      <c r="A283" s="68"/>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row>
    <row r="284" ht="12.75" customHeight="1">
      <c r="A284" s="68"/>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row>
    <row r="285" ht="12.75" customHeight="1">
      <c r="A285" s="68"/>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row>
    <row r="286" ht="12.75" customHeight="1">
      <c r="A286" s="68"/>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row>
    <row r="287" ht="12.75" customHeight="1">
      <c r="A287" s="68"/>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row>
    <row r="288" ht="12.75" customHeight="1">
      <c r="A288" s="68"/>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row>
    <row r="289" ht="12.75" customHeight="1">
      <c r="A289" s="68"/>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row>
    <row r="290" ht="12.75" customHeight="1">
      <c r="A290" s="68"/>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row>
    <row r="291" ht="12.75" customHeight="1">
      <c r="A291" s="68"/>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row>
    <row r="292" ht="12.75" customHeight="1">
      <c r="A292" s="68"/>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row>
    <row r="293" ht="12.75" customHeight="1">
      <c r="A293" s="68"/>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row>
    <row r="294" ht="12.75" customHeight="1">
      <c r="A294" s="68"/>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row>
    <row r="295" ht="12.75" customHeight="1">
      <c r="A295" s="68"/>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row>
    <row r="296" ht="12.75" customHeight="1">
      <c r="A296" s="68"/>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row>
    <row r="297" ht="12.75" customHeight="1">
      <c r="A297" s="68"/>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row>
    <row r="298" ht="12.75" customHeight="1">
      <c r="A298" s="68"/>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row>
    <row r="299" ht="12.75" customHeight="1">
      <c r="A299" s="68"/>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row>
    <row r="300" ht="12.75" customHeight="1">
      <c r="A300" s="68"/>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row>
    <row r="301" ht="12.75" customHeight="1">
      <c r="A301" s="68"/>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row>
    <row r="302" ht="12.75" customHeight="1">
      <c r="A302" s="68"/>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row>
    <row r="303" ht="12.75" customHeight="1">
      <c r="A303" s="68"/>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row>
    <row r="304" ht="12.75" customHeight="1">
      <c r="A304" s="68"/>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row>
    <row r="305" ht="12.75" customHeight="1">
      <c r="A305" s="68"/>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row>
    <row r="306" ht="12.75" customHeight="1">
      <c r="A306" s="68"/>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row>
    <row r="307" ht="12.75" customHeight="1">
      <c r="A307" s="68"/>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row>
    <row r="308" ht="12.75" customHeight="1">
      <c r="A308" s="68"/>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row>
    <row r="309" ht="12.75" customHeight="1">
      <c r="A309" s="68"/>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row>
    <row r="310" ht="12.75" customHeight="1">
      <c r="A310" s="68"/>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c r="EX310" s="26"/>
      <c r="EY310" s="26"/>
      <c r="EZ310" s="26"/>
      <c r="FA310" s="26"/>
    </row>
    <row r="311" ht="12.75" customHeight="1">
      <c r="A311" s="68"/>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row>
    <row r="312" ht="12.75" customHeight="1">
      <c r="A312" s="68"/>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26"/>
      <c r="EY312" s="26"/>
      <c r="EZ312" s="26"/>
      <c r="FA312" s="26"/>
    </row>
    <row r="313" ht="12.75" customHeight="1">
      <c r="A313" s="68"/>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c r="EN313" s="26"/>
      <c r="EO313" s="26"/>
      <c r="EP313" s="26"/>
      <c r="EQ313" s="26"/>
      <c r="ER313" s="26"/>
      <c r="ES313" s="26"/>
      <c r="ET313" s="26"/>
      <c r="EU313" s="26"/>
      <c r="EV313" s="26"/>
      <c r="EW313" s="26"/>
      <c r="EX313" s="26"/>
      <c r="EY313" s="26"/>
      <c r="EZ313" s="26"/>
      <c r="FA313" s="26"/>
    </row>
    <row r="314" ht="12.75" customHeight="1">
      <c r="A314" s="68"/>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c r="EN314" s="26"/>
      <c r="EO314" s="26"/>
      <c r="EP314" s="26"/>
      <c r="EQ314" s="26"/>
      <c r="ER314" s="26"/>
      <c r="ES314" s="26"/>
      <c r="ET314" s="26"/>
      <c r="EU314" s="26"/>
      <c r="EV314" s="26"/>
      <c r="EW314" s="26"/>
      <c r="EX314" s="26"/>
      <c r="EY314" s="26"/>
      <c r="EZ314" s="26"/>
      <c r="FA314" s="26"/>
    </row>
    <row r="315" ht="12.75" customHeight="1">
      <c r="A315" s="68"/>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c r="EN315" s="26"/>
      <c r="EO315" s="26"/>
      <c r="EP315" s="26"/>
      <c r="EQ315" s="26"/>
      <c r="ER315" s="26"/>
      <c r="ES315" s="26"/>
      <c r="ET315" s="26"/>
      <c r="EU315" s="26"/>
      <c r="EV315" s="26"/>
      <c r="EW315" s="26"/>
      <c r="EX315" s="26"/>
      <c r="EY315" s="26"/>
      <c r="EZ315" s="26"/>
      <c r="FA315" s="26"/>
    </row>
    <row r="316" ht="12.75" customHeight="1">
      <c r="A316" s="68"/>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row>
    <row r="317" ht="12.75" customHeight="1">
      <c r="A317" s="68"/>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row>
    <row r="318" ht="12.75" customHeight="1">
      <c r="A318" s="68"/>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row>
    <row r="319" ht="12.75" customHeight="1">
      <c r="A319" s="68"/>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c r="EX319" s="26"/>
      <c r="EY319" s="26"/>
      <c r="EZ319" s="26"/>
      <c r="FA319" s="26"/>
    </row>
    <row r="320" ht="12.75" customHeight="1">
      <c r="A320" s="68"/>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row>
    <row r="321" ht="12.75" customHeight="1">
      <c r="A321" s="68"/>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row>
    <row r="322" ht="12.75" customHeight="1">
      <c r="A322" s="68"/>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26"/>
      <c r="EY322" s="26"/>
      <c r="EZ322" s="26"/>
      <c r="FA322" s="26"/>
    </row>
    <row r="323" ht="12.75" customHeight="1">
      <c r="A323" s="68"/>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26"/>
      <c r="EY323" s="26"/>
      <c r="EZ323" s="26"/>
      <c r="FA323" s="26"/>
    </row>
    <row r="324" ht="12.75" customHeight="1">
      <c r="A324" s="68"/>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26"/>
      <c r="EY324" s="26"/>
      <c r="EZ324" s="26"/>
      <c r="FA324" s="26"/>
    </row>
    <row r="325" ht="12.75" customHeight="1">
      <c r="A325" s="68"/>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row>
    <row r="326" ht="12.75" customHeight="1">
      <c r="A326" s="68"/>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row>
    <row r="327" ht="12.75" customHeight="1">
      <c r="A327" s="68"/>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26"/>
      <c r="EY327" s="26"/>
      <c r="EZ327" s="26"/>
      <c r="FA327" s="26"/>
    </row>
    <row r="328" ht="12.75" customHeight="1">
      <c r="A328" s="68"/>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26"/>
      <c r="EY328" s="26"/>
      <c r="EZ328" s="26"/>
      <c r="FA328" s="26"/>
    </row>
    <row r="329" ht="12.75" customHeight="1">
      <c r="A329" s="68"/>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row>
    <row r="330" ht="12.75" customHeight="1">
      <c r="A330" s="68"/>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26"/>
      <c r="EY330" s="26"/>
      <c r="EZ330" s="26"/>
      <c r="FA330" s="26"/>
    </row>
    <row r="331" ht="12.75" customHeight="1">
      <c r="A331" s="68"/>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26"/>
      <c r="EY331" s="26"/>
      <c r="EZ331" s="26"/>
      <c r="FA331" s="26"/>
    </row>
    <row r="332" ht="12.75" customHeight="1">
      <c r="A332" s="68"/>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26"/>
      <c r="EY332" s="26"/>
      <c r="EZ332" s="26"/>
      <c r="FA332" s="26"/>
    </row>
    <row r="333" ht="12.75" customHeight="1">
      <c r="A333" s="68"/>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row>
    <row r="334" ht="12.75" customHeight="1">
      <c r="A334" s="68"/>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row>
    <row r="335" ht="12.75" customHeight="1">
      <c r="A335" s="68"/>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row>
    <row r="336" ht="12.75" customHeight="1">
      <c r="A336" s="68"/>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row>
    <row r="337" ht="12.75" customHeight="1">
      <c r="A337" s="68"/>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row>
    <row r="338" ht="12.75" customHeight="1">
      <c r="A338" s="68"/>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row>
    <row r="339" ht="12.75" customHeight="1">
      <c r="A339" s="68"/>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row>
    <row r="340" ht="12.75" customHeight="1">
      <c r="A340" s="68"/>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row>
    <row r="341" ht="12.75" customHeight="1">
      <c r="A341" s="68"/>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row>
    <row r="342" ht="12.75" customHeight="1">
      <c r="A342" s="68"/>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row>
    <row r="343" ht="12.75" customHeight="1">
      <c r="A343" s="68"/>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row>
    <row r="344" ht="12.75" customHeight="1">
      <c r="A344" s="68"/>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row>
    <row r="345" ht="12.75" customHeight="1">
      <c r="A345" s="68"/>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row>
    <row r="346" ht="12.75" customHeight="1">
      <c r="A346" s="68"/>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row>
    <row r="347" ht="12.75" customHeight="1">
      <c r="A347" s="68"/>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row>
    <row r="348" ht="12.75" customHeight="1">
      <c r="A348" s="68"/>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row>
    <row r="349" ht="12.75" customHeight="1">
      <c r="A349" s="68"/>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row>
    <row r="350" ht="12.75" customHeight="1">
      <c r="A350" s="68"/>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row>
    <row r="351" ht="12.75" customHeight="1">
      <c r="A351" s="68"/>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row>
    <row r="352" ht="12.75" customHeight="1">
      <c r="A352" s="68"/>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row>
    <row r="353" ht="12.75" customHeight="1">
      <c r="A353" s="68"/>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row>
    <row r="354" ht="12.75" customHeight="1">
      <c r="A354" s="68"/>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row>
    <row r="355" ht="12.75" customHeight="1">
      <c r="A355" s="68"/>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row>
    <row r="356" ht="12.75" customHeight="1">
      <c r="A356" s="68"/>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row>
    <row r="357" ht="12.75" customHeight="1">
      <c r="A357" s="68"/>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row>
    <row r="358" ht="12.75" customHeight="1">
      <c r="A358" s="68"/>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row>
    <row r="359" ht="12.75" customHeight="1">
      <c r="A359" s="68"/>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row>
    <row r="360" ht="12.75" customHeight="1">
      <c r="A360" s="68"/>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row>
    <row r="361" ht="12.75" customHeight="1">
      <c r="A361" s="68"/>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row>
    <row r="362" ht="12.75" customHeight="1">
      <c r="A362" s="68"/>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row>
    <row r="363" ht="12.75" customHeight="1">
      <c r="A363" s="68"/>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row>
    <row r="364" ht="12.75" customHeight="1">
      <c r="A364" s="68"/>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26"/>
      <c r="EY364" s="26"/>
      <c r="EZ364" s="26"/>
      <c r="FA364" s="26"/>
    </row>
    <row r="365" ht="12.75" customHeight="1">
      <c r="A365" s="68"/>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row>
    <row r="366" ht="12.75" customHeight="1">
      <c r="A366" s="68"/>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row>
    <row r="367" ht="12.75" customHeight="1">
      <c r="A367" s="68"/>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row>
    <row r="368" ht="12.75" customHeight="1">
      <c r="A368" s="68"/>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row>
    <row r="369" ht="12.75" customHeight="1">
      <c r="A369" s="68"/>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row>
    <row r="370" ht="12.75" customHeight="1">
      <c r="A370" s="68"/>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row>
    <row r="371" ht="12.75" customHeight="1">
      <c r="A371" s="68"/>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row>
    <row r="372" ht="12.75" customHeight="1">
      <c r="A372" s="68"/>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row>
    <row r="373" ht="12.75" customHeight="1">
      <c r="A373" s="68"/>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row>
    <row r="374" ht="12.75" customHeight="1">
      <c r="A374" s="68"/>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row>
    <row r="375" ht="12.75" customHeight="1">
      <c r="A375" s="68"/>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row>
    <row r="376" ht="12.75" customHeight="1">
      <c r="A376" s="68"/>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row>
    <row r="377" ht="12.75" customHeight="1">
      <c r="A377" s="68"/>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row>
    <row r="378" ht="12.75" customHeight="1">
      <c r="A378" s="68"/>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row>
    <row r="379" ht="12.75" customHeight="1">
      <c r="A379" s="68"/>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c r="EX379" s="26"/>
      <c r="EY379" s="26"/>
      <c r="EZ379" s="26"/>
      <c r="FA379" s="26"/>
    </row>
    <row r="380" ht="12.75" customHeight="1">
      <c r="A380" s="68"/>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26"/>
      <c r="EY380" s="26"/>
      <c r="EZ380" s="26"/>
      <c r="FA380" s="26"/>
    </row>
    <row r="381" ht="12.75" customHeight="1">
      <c r="A381" s="68"/>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row>
    <row r="382" ht="12.75" customHeight="1">
      <c r="A382" s="68"/>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row>
    <row r="383" ht="12.75" customHeight="1">
      <c r="A383" s="68"/>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row>
    <row r="384" ht="12.75" customHeight="1">
      <c r="A384" s="68"/>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row>
    <row r="385" ht="12.75" customHeight="1">
      <c r="A385" s="68"/>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row>
    <row r="386" ht="12.75" customHeight="1">
      <c r="A386" s="68"/>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row>
    <row r="387" ht="12.75" customHeight="1">
      <c r="A387" s="68"/>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row>
    <row r="388" ht="12.75" customHeight="1">
      <c r="A388" s="68"/>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row>
    <row r="389" ht="12.75" customHeight="1">
      <c r="A389" s="68"/>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row>
    <row r="390" ht="12.75" customHeight="1">
      <c r="A390" s="68"/>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row>
    <row r="391" ht="12.75" customHeight="1">
      <c r="A391" s="68"/>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row>
    <row r="392" ht="12.75" customHeight="1">
      <c r="A392" s="68"/>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row>
    <row r="393" ht="12.75" customHeight="1">
      <c r="A393" s="68"/>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row>
    <row r="394" ht="12.75" customHeight="1">
      <c r="A394" s="68"/>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row>
    <row r="395" ht="12.75" customHeight="1">
      <c r="A395" s="68"/>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row>
    <row r="396" ht="12.75" customHeight="1">
      <c r="A396" s="68"/>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row>
    <row r="397" ht="12.75" customHeight="1">
      <c r="A397" s="68"/>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row>
    <row r="398" ht="12.75" customHeight="1">
      <c r="A398" s="68"/>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row>
    <row r="399" ht="12.75" customHeight="1">
      <c r="A399" s="68"/>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row>
    <row r="400" ht="12.75" customHeight="1">
      <c r="A400" s="68"/>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row>
    <row r="401" ht="12.75" customHeight="1">
      <c r="A401" s="68"/>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row>
    <row r="402" ht="12.75" customHeight="1">
      <c r="A402" s="68"/>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row>
    <row r="403" ht="12.75" customHeight="1">
      <c r="A403" s="68"/>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row>
    <row r="404" ht="12.75" customHeight="1">
      <c r="A404" s="68"/>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row>
    <row r="405" ht="12.75" customHeight="1">
      <c r="A405" s="68"/>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row>
    <row r="406" ht="12.75" customHeight="1">
      <c r="A406" s="68"/>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row>
    <row r="407" ht="12.75" customHeight="1">
      <c r="A407" s="68"/>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row>
    <row r="408" ht="12.75" customHeight="1">
      <c r="A408" s="68"/>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row>
    <row r="409" ht="12.75" customHeight="1">
      <c r="A409" s="68"/>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row>
    <row r="410" ht="12.75" customHeight="1">
      <c r="A410" s="68"/>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row>
    <row r="411" ht="12.75" customHeight="1">
      <c r="A411" s="68"/>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row>
    <row r="412" ht="12.75" customHeight="1">
      <c r="A412" s="68"/>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row>
    <row r="413" ht="12.75" customHeight="1">
      <c r="A413" s="68"/>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row>
    <row r="414" ht="12.75" customHeight="1">
      <c r="A414" s="68"/>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row>
    <row r="415" ht="12.75" customHeight="1">
      <c r="A415" s="68"/>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row>
    <row r="416" ht="12.75" customHeight="1">
      <c r="A416" s="68"/>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row>
    <row r="417" ht="12.75" customHeight="1">
      <c r="A417" s="68"/>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row>
    <row r="418" ht="12.75" customHeight="1">
      <c r="A418" s="68"/>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row>
    <row r="419" ht="12.75" customHeight="1">
      <c r="A419" s="68"/>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row>
    <row r="420" ht="12.75" customHeight="1">
      <c r="A420" s="68"/>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row>
    <row r="421" ht="12.75" customHeight="1">
      <c r="A421" s="68"/>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row>
    <row r="422" ht="12.75" customHeight="1">
      <c r="A422" s="68"/>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row>
    <row r="423" ht="12.75" customHeight="1">
      <c r="A423" s="68"/>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row>
    <row r="424" ht="12.75" customHeight="1">
      <c r="A424" s="68"/>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row>
    <row r="425" ht="12.75" customHeight="1">
      <c r="A425" s="68"/>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row>
    <row r="426" ht="12.75" customHeight="1">
      <c r="A426" s="68"/>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row>
    <row r="427" ht="12.75" customHeight="1">
      <c r="A427" s="68"/>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row>
    <row r="428" ht="12.75" customHeight="1">
      <c r="A428" s="68"/>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row>
    <row r="429" ht="12.75" customHeight="1">
      <c r="A429" s="68"/>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row>
    <row r="430" ht="12.75" customHeight="1">
      <c r="A430" s="68"/>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26"/>
      <c r="EY430" s="26"/>
      <c r="EZ430" s="26"/>
      <c r="FA430" s="26"/>
    </row>
    <row r="431" ht="12.75" customHeight="1">
      <c r="A431" s="68"/>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row>
    <row r="432" ht="12.75" customHeight="1">
      <c r="A432" s="68"/>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row>
    <row r="433" ht="12.75" customHeight="1">
      <c r="A433" s="68"/>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row>
    <row r="434" ht="12.75" customHeight="1">
      <c r="A434" s="68"/>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row>
    <row r="435" ht="12.75" customHeight="1">
      <c r="A435" s="68"/>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c r="EN435" s="26"/>
      <c r="EO435" s="26"/>
      <c r="EP435" s="26"/>
      <c r="EQ435" s="26"/>
      <c r="ER435" s="26"/>
      <c r="ES435" s="26"/>
      <c r="ET435" s="26"/>
      <c r="EU435" s="26"/>
      <c r="EV435" s="26"/>
      <c r="EW435" s="26"/>
      <c r="EX435" s="26"/>
      <c r="EY435" s="26"/>
      <c r="EZ435" s="26"/>
      <c r="FA435" s="26"/>
    </row>
    <row r="436" ht="12.75" customHeight="1">
      <c r="A436" s="68"/>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row>
    <row r="437" ht="12.75" customHeight="1">
      <c r="A437" s="68"/>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row>
    <row r="438" ht="12.75" customHeight="1">
      <c r="A438" s="68"/>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row>
    <row r="439" ht="12.75" customHeight="1">
      <c r="A439" s="68"/>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row>
    <row r="440" ht="12.75" customHeight="1">
      <c r="A440" s="68"/>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row>
    <row r="441" ht="12.75" customHeight="1">
      <c r="A441" s="68"/>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row>
    <row r="442" ht="12.75" customHeight="1">
      <c r="A442" s="68"/>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row>
    <row r="443" ht="12.75" customHeight="1">
      <c r="A443" s="68"/>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row>
    <row r="444" ht="12.75" customHeight="1">
      <c r="A444" s="68"/>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row>
    <row r="445" ht="12.75" customHeight="1">
      <c r="A445" s="68"/>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row>
    <row r="446" ht="12.75" customHeight="1">
      <c r="A446" s="68"/>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row>
    <row r="447" ht="12.75" customHeight="1">
      <c r="A447" s="68"/>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row>
    <row r="448" ht="12.75" customHeight="1">
      <c r="A448" s="68"/>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row>
    <row r="449" ht="12.75" customHeight="1">
      <c r="A449" s="68"/>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row>
    <row r="450" ht="12.75" customHeight="1">
      <c r="A450" s="68"/>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row>
    <row r="451" ht="12.75" customHeight="1">
      <c r="A451" s="68"/>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row>
    <row r="452" ht="12.75" customHeight="1">
      <c r="A452" s="68"/>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row>
    <row r="453" ht="12.75" customHeight="1">
      <c r="A453" s="68"/>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row>
    <row r="454" ht="12.75" customHeight="1">
      <c r="A454" s="68"/>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row>
    <row r="455" ht="12.75" customHeight="1">
      <c r="A455" s="68"/>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row>
    <row r="456" ht="12.75" customHeight="1">
      <c r="A456" s="68"/>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row>
    <row r="457" ht="12.75" customHeight="1">
      <c r="A457" s="68"/>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row>
    <row r="458" ht="12.75" customHeight="1">
      <c r="A458" s="68"/>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row>
    <row r="459" ht="12.75" customHeight="1">
      <c r="A459" s="68"/>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c r="EN459" s="26"/>
      <c r="EO459" s="26"/>
      <c r="EP459" s="26"/>
      <c r="EQ459" s="26"/>
      <c r="ER459" s="26"/>
      <c r="ES459" s="26"/>
      <c r="ET459" s="26"/>
      <c r="EU459" s="26"/>
      <c r="EV459" s="26"/>
      <c r="EW459" s="26"/>
      <c r="EX459" s="26"/>
      <c r="EY459" s="26"/>
      <c r="EZ459" s="26"/>
      <c r="FA459" s="26"/>
    </row>
    <row r="460" ht="12.75" customHeight="1">
      <c r="A460" s="68"/>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row>
    <row r="461" ht="12.75" customHeight="1">
      <c r="A461" s="68"/>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row>
    <row r="462" ht="12.75" customHeight="1">
      <c r="A462" s="68"/>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row>
    <row r="463" ht="12.75" customHeight="1">
      <c r="A463" s="68"/>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row>
    <row r="464" ht="12.75" customHeight="1">
      <c r="A464" s="68"/>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row>
    <row r="465" ht="12.75" customHeight="1">
      <c r="A465" s="68"/>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row>
    <row r="466" ht="12.75" customHeight="1">
      <c r="A466" s="68"/>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row>
    <row r="467" ht="12.75" customHeight="1">
      <c r="A467" s="68"/>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row>
    <row r="468" ht="12.75" customHeight="1">
      <c r="A468" s="68"/>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row>
    <row r="469" ht="12.75" customHeight="1">
      <c r="A469" s="68"/>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row>
    <row r="470" ht="12.75" customHeight="1">
      <c r="A470" s="68"/>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row>
    <row r="471" ht="12.75" customHeight="1">
      <c r="A471" s="68"/>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26"/>
      <c r="EY471" s="26"/>
      <c r="EZ471" s="26"/>
      <c r="FA471" s="26"/>
    </row>
    <row r="472" ht="12.75" customHeight="1">
      <c r="A472" s="68"/>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row>
    <row r="473" ht="12.75" customHeight="1">
      <c r="A473" s="68"/>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row>
    <row r="474" ht="12.75" customHeight="1">
      <c r="A474" s="68"/>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row>
    <row r="475" ht="12.75" customHeight="1">
      <c r="A475" s="68"/>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row>
    <row r="476" ht="12.75" customHeight="1">
      <c r="A476" s="68"/>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row>
    <row r="477" ht="12.75" customHeight="1">
      <c r="A477" s="68"/>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row>
    <row r="478" ht="12.75" customHeight="1">
      <c r="A478" s="68"/>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row>
    <row r="479" ht="12.75" customHeight="1">
      <c r="A479" s="68"/>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row>
    <row r="480" ht="12.75" customHeight="1">
      <c r="A480" s="68"/>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row>
    <row r="481" ht="12.75" customHeight="1">
      <c r="A481" s="68"/>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row>
    <row r="482" ht="12.75" customHeight="1">
      <c r="A482" s="68"/>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row>
    <row r="483" ht="12.75" customHeight="1">
      <c r="A483" s="68"/>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row>
    <row r="484" ht="12.75" customHeight="1">
      <c r="A484" s="68"/>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26"/>
      <c r="EY484" s="26"/>
      <c r="EZ484" s="26"/>
      <c r="FA484" s="26"/>
    </row>
    <row r="485" ht="12.75" customHeight="1">
      <c r="A485" s="68"/>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row>
    <row r="486" ht="12.75" customHeight="1">
      <c r="A486" s="68"/>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row>
    <row r="487" ht="12.75" customHeight="1">
      <c r="A487" s="68"/>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c r="EN487" s="26"/>
      <c r="EO487" s="26"/>
      <c r="EP487" s="26"/>
      <c r="EQ487" s="26"/>
      <c r="ER487" s="26"/>
      <c r="ES487" s="26"/>
      <c r="ET487" s="26"/>
      <c r="EU487" s="26"/>
      <c r="EV487" s="26"/>
      <c r="EW487" s="26"/>
      <c r="EX487" s="26"/>
      <c r="EY487" s="26"/>
      <c r="EZ487" s="26"/>
      <c r="FA487" s="26"/>
    </row>
    <row r="488" ht="12.75" customHeight="1">
      <c r="A488" s="68"/>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row>
    <row r="489" ht="12.75" customHeight="1">
      <c r="A489" s="68"/>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row>
    <row r="490" ht="12.75" customHeight="1">
      <c r="A490" s="68"/>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row>
    <row r="491" ht="12.75" customHeight="1">
      <c r="A491" s="68"/>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row>
    <row r="492" ht="12.75" customHeight="1">
      <c r="A492" s="68"/>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row>
    <row r="493" ht="12.75" customHeight="1">
      <c r="A493" s="68"/>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row>
    <row r="494" ht="12.75" customHeight="1">
      <c r="A494" s="68"/>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c r="EN494" s="26"/>
      <c r="EO494" s="26"/>
      <c r="EP494" s="26"/>
      <c r="EQ494" s="26"/>
      <c r="ER494" s="26"/>
      <c r="ES494" s="26"/>
      <c r="ET494" s="26"/>
      <c r="EU494" s="26"/>
      <c r="EV494" s="26"/>
      <c r="EW494" s="26"/>
      <c r="EX494" s="26"/>
      <c r="EY494" s="26"/>
      <c r="EZ494" s="26"/>
      <c r="FA494" s="26"/>
    </row>
    <row r="495" ht="12.75" customHeight="1">
      <c r="A495" s="68"/>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row>
    <row r="496" ht="12.75" customHeight="1">
      <c r="A496" s="68"/>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c r="EN496" s="26"/>
      <c r="EO496" s="26"/>
      <c r="EP496" s="26"/>
      <c r="EQ496" s="26"/>
      <c r="ER496" s="26"/>
      <c r="ES496" s="26"/>
      <c r="ET496" s="26"/>
      <c r="EU496" s="26"/>
      <c r="EV496" s="26"/>
      <c r="EW496" s="26"/>
      <c r="EX496" s="26"/>
      <c r="EY496" s="26"/>
      <c r="EZ496" s="26"/>
      <c r="FA496" s="26"/>
    </row>
    <row r="497" ht="12.75" customHeight="1">
      <c r="A497" s="68"/>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row>
    <row r="498" ht="12.75" customHeight="1">
      <c r="A498" s="68"/>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row>
    <row r="499" ht="12.75" customHeight="1">
      <c r="A499" s="68"/>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row>
    <row r="500" ht="12.75" customHeight="1">
      <c r="A500" s="68"/>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row>
    <row r="501" ht="12.75" customHeight="1">
      <c r="A501" s="68"/>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row>
    <row r="502" ht="12.75" customHeight="1">
      <c r="A502" s="68"/>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row>
    <row r="503" ht="12.75" customHeight="1">
      <c r="A503" s="68"/>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row>
    <row r="504" ht="12.75" customHeight="1">
      <c r="A504" s="68"/>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row>
    <row r="505" ht="12.75" customHeight="1">
      <c r="A505" s="68"/>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row>
    <row r="506" ht="12.75" customHeight="1">
      <c r="A506" s="68"/>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row>
    <row r="507" ht="12.75" customHeight="1">
      <c r="A507" s="68"/>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row>
    <row r="508" ht="12.75" customHeight="1">
      <c r="A508" s="68"/>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row>
    <row r="509" ht="12.75" customHeight="1">
      <c r="A509" s="68"/>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row>
    <row r="510" ht="12.75" customHeight="1">
      <c r="A510" s="68"/>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row>
    <row r="511" ht="12.75" customHeight="1">
      <c r="A511" s="68"/>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row>
    <row r="512" ht="12.75" customHeight="1">
      <c r="A512" s="68"/>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row>
    <row r="513" ht="12.75" customHeight="1">
      <c r="A513" s="68"/>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row>
    <row r="514" ht="12.75" customHeight="1">
      <c r="A514" s="68"/>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row>
    <row r="515" ht="12.75" customHeight="1">
      <c r="A515" s="68"/>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row>
    <row r="516" ht="12.75" customHeight="1">
      <c r="A516" s="68"/>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row>
    <row r="517" ht="12.75" customHeight="1">
      <c r="A517" s="68"/>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row>
    <row r="518" ht="12.75" customHeight="1">
      <c r="A518" s="68"/>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row>
    <row r="519" ht="12.75" customHeight="1">
      <c r="A519" s="68"/>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row>
    <row r="520" ht="12.75" customHeight="1">
      <c r="A520" s="68"/>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row>
    <row r="521" ht="12.75" customHeight="1">
      <c r="A521" s="68"/>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row>
    <row r="522" ht="12.75" customHeight="1">
      <c r="A522" s="68"/>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row>
    <row r="523" ht="12.75" customHeight="1">
      <c r="A523" s="68"/>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row>
    <row r="524" ht="12.75" customHeight="1">
      <c r="A524" s="68"/>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row>
    <row r="525" ht="12.75" customHeight="1">
      <c r="A525" s="68"/>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row>
    <row r="526" ht="12.75" customHeight="1">
      <c r="A526" s="68"/>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row>
    <row r="527" ht="12.75" customHeight="1">
      <c r="A527" s="68"/>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row>
    <row r="528" ht="12.75" customHeight="1">
      <c r="A528" s="68"/>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row>
    <row r="529" ht="12.75" customHeight="1">
      <c r="A529" s="68"/>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row>
    <row r="530" ht="12.75" customHeight="1">
      <c r="A530" s="68"/>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row>
    <row r="531" ht="12.75" customHeight="1">
      <c r="A531" s="68"/>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row>
    <row r="532" ht="12.75" customHeight="1">
      <c r="A532" s="68"/>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row>
    <row r="533" ht="12.75" customHeight="1">
      <c r="A533" s="68"/>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row>
    <row r="534" ht="12.75" customHeight="1">
      <c r="A534" s="68"/>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row>
    <row r="535" ht="12.75" customHeight="1">
      <c r="A535" s="68"/>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row>
    <row r="536" ht="12.75" customHeight="1">
      <c r="A536" s="68"/>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row>
    <row r="537" ht="12.75" customHeight="1">
      <c r="A537" s="68"/>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row>
    <row r="538" ht="12.75" customHeight="1">
      <c r="A538" s="68"/>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row>
    <row r="539" ht="12.75" customHeight="1">
      <c r="A539" s="68"/>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row>
    <row r="540" ht="12.75" customHeight="1">
      <c r="A540" s="68"/>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row>
    <row r="541" ht="12.75" customHeight="1">
      <c r="A541" s="68"/>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row>
    <row r="542" ht="12.75" customHeight="1">
      <c r="A542" s="68"/>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row>
    <row r="543" ht="12.75" customHeight="1">
      <c r="A543" s="68"/>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row>
    <row r="544" ht="12.75" customHeight="1">
      <c r="A544" s="68"/>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row>
    <row r="545" ht="12.75" customHeight="1">
      <c r="A545" s="68"/>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row>
    <row r="546" ht="12.75" customHeight="1">
      <c r="A546" s="68"/>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row>
    <row r="547" ht="12.75" customHeight="1">
      <c r="A547" s="68"/>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c r="EN547" s="26"/>
      <c r="EO547" s="26"/>
      <c r="EP547" s="26"/>
      <c r="EQ547" s="26"/>
      <c r="ER547" s="26"/>
      <c r="ES547" s="26"/>
      <c r="ET547" s="26"/>
      <c r="EU547" s="26"/>
      <c r="EV547" s="26"/>
      <c r="EW547" s="26"/>
      <c r="EX547" s="26"/>
      <c r="EY547" s="26"/>
      <c r="EZ547" s="26"/>
      <c r="FA547" s="26"/>
    </row>
    <row r="548" ht="12.75" customHeight="1">
      <c r="A548" s="68"/>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row>
    <row r="549" ht="12.75" customHeight="1">
      <c r="A549" s="68"/>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row>
    <row r="550" ht="12.75" customHeight="1">
      <c r="A550" s="68"/>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row>
    <row r="551" ht="12.75" customHeight="1">
      <c r="A551" s="68"/>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row>
    <row r="552" ht="12.75" customHeight="1">
      <c r="A552" s="68"/>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row>
    <row r="553" ht="12.75" customHeight="1">
      <c r="A553" s="68"/>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row>
    <row r="554" ht="12.75" customHeight="1">
      <c r="A554" s="68"/>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row>
    <row r="555" ht="12.75" customHeight="1">
      <c r="A555" s="68"/>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row>
    <row r="556" ht="12.75" customHeight="1">
      <c r="A556" s="68"/>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row>
    <row r="557" ht="12.75" customHeight="1">
      <c r="A557" s="68"/>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row>
    <row r="558" ht="12.75" customHeight="1">
      <c r="A558" s="68"/>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row>
    <row r="559" ht="12.75" customHeight="1">
      <c r="A559" s="68"/>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row>
    <row r="560" ht="12.75" customHeight="1">
      <c r="A560" s="68"/>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26"/>
      <c r="EY560" s="26"/>
      <c r="EZ560" s="26"/>
      <c r="FA560" s="26"/>
    </row>
    <row r="561" ht="12.75" customHeight="1">
      <c r="A561" s="68"/>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row>
    <row r="562" ht="12.75" customHeight="1">
      <c r="A562" s="68"/>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26"/>
      <c r="EW562" s="26"/>
      <c r="EX562" s="26"/>
      <c r="EY562" s="26"/>
      <c r="EZ562" s="26"/>
      <c r="FA562" s="26"/>
    </row>
    <row r="563" ht="12.75" customHeight="1">
      <c r="A563" s="68"/>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26"/>
      <c r="EW563" s="26"/>
      <c r="EX563" s="26"/>
      <c r="EY563" s="26"/>
      <c r="EZ563" s="26"/>
      <c r="FA563" s="26"/>
    </row>
    <row r="564" ht="12.75" customHeight="1">
      <c r="A564" s="68"/>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row>
    <row r="565" ht="12.75" customHeight="1">
      <c r="A565" s="68"/>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row>
    <row r="566" ht="12.75" customHeight="1">
      <c r="A566" s="68"/>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row>
    <row r="567" ht="12.75" customHeight="1">
      <c r="A567" s="68"/>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row>
    <row r="568" ht="12.75" customHeight="1">
      <c r="A568" s="68"/>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row>
    <row r="569" ht="12.75" customHeight="1">
      <c r="A569" s="68"/>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row>
    <row r="570" ht="12.75" customHeight="1">
      <c r="A570" s="68"/>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row>
    <row r="571" ht="12.75" customHeight="1">
      <c r="A571" s="68"/>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26"/>
      <c r="EY571" s="26"/>
      <c r="EZ571" s="26"/>
      <c r="FA571" s="26"/>
    </row>
    <row r="572" ht="12.75" customHeight="1">
      <c r="A572" s="68"/>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row>
    <row r="573" ht="12.75" customHeight="1">
      <c r="A573" s="68"/>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row>
    <row r="574" ht="12.75" customHeight="1">
      <c r="A574" s="68"/>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row>
    <row r="575" ht="12.75" customHeight="1">
      <c r="A575" s="68"/>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26"/>
      <c r="EY575" s="26"/>
      <c r="EZ575" s="26"/>
      <c r="FA575" s="26"/>
    </row>
    <row r="576" ht="12.75" customHeight="1">
      <c r="A576" s="68"/>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row>
    <row r="577" ht="12.75" customHeight="1">
      <c r="A577" s="68"/>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row>
    <row r="578" ht="12.75" customHeight="1">
      <c r="A578" s="68"/>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row>
    <row r="579" ht="12.75" customHeight="1">
      <c r="A579" s="68"/>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row>
    <row r="580" ht="12.75" customHeight="1">
      <c r="A580" s="68"/>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row>
    <row r="581" ht="12.75" customHeight="1">
      <c r="A581" s="68"/>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row>
    <row r="582" ht="12.75" customHeight="1">
      <c r="A582" s="68"/>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row>
    <row r="583" ht="12.75" customHeight="1">
      <c r="A583" s="68"/>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row>
    <row r="584" ht="12.75" customHeight="1">
      <c r="A584" s="68"/>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row>
    <row r="585" ht="12.75" customHeight="1">
      <c r="A585" s="68"/>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row>
    <row r="586" ht="12.75" customHeight="1">
      <c r="A586" s="68"/>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row>
    <row r="587" ht="12.75" customHeight="1">
      <c r="A587" s="68"/>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row>
    <row r="588" ht="12.75" customHeight="1">
      <c r="A588" s="68"/>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row>
    <row r="589" ht="12.75" customHeight="1">
      <c r="A589" s="68"/>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row>
    <row r="590" ht="12.75" customHeight="1">
      <c r="A590" s="68"/>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row>
    <row r="591" ht="12.75" customHeight="1">
      <c r="A591" s="68"/>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row>
    <row r="592" ht="12.75" customHeight="1">
      <c r="A592" s="68"/>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c r="EN592" s="26"/>
      <c r="EO592" s="26"/>
      <c r="EP592" s="26"/>
      <c r="EQ592" s="26"/>
      <c r="ER592" s="26"/>
      <c r="ES592" s="26"/>
      <c r="ET592" s="26"/>
      <c r="EU592" s="26"/>
      <c r="EV592" s="26"/>
      <c r="EW592" s="26"/>
      <c r="EX592" s="26"/>
      <c r="EY592" s="26"/>
      <c r="EZ592" s="26"/>
      <c r="FA592" s="26"/>
    </row>
    <row r="593" ht="12.75" customHeight="1">
      <c r="A593" s="68"/>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row>
    <row r="594" ht="12.75" customHeight="1">
      <c r="A594" s="68"/>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row>
    <row r="595" ht="12.75" customHeight="1">
      <c r="A595" s="68"/>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26"/>
      <c r="EY595" s="26"/>
      <c r="EZ595" s="26"/>
      <c r="FA595" s="26"/>
    </row>
    <row r="596" ht="12.75" customHeight="1">
      <c r="A596" s="68"/>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26"/>
      <c r="EY596" s="26"/>
      <c r="EZ596" s="26"/>
      <c r="FA596" s="26"/>
    </row>
    <row r="597" ht="12.75" customHeight="1">
      <c r="A597" s="68"/>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row>
    <row r="598" ht="12.75" customHeight="1">
      <c r="A598" s="68"/>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row>
    <row r="599" ht="12.75" customHeight="1">
      <c r="A599" s="68"/>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row>
    <row r="600" ht="12.75" customHeight="1">
      <c r="A600" s="68"/>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row>
    <row r="601" ht="12.75" customHeight="1">
      <c r="A601" s="68"/>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row>
    <row r="602" ht="12.75" customHeight="1">
      <c r="A602" s="68"/>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row>
    <row r="603" ht="12.75" customHeight="1">
      <c r="A603" s="68"/>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row>
    <row r="604" ht="12.75" customHeight="1">
      <c r="A604" s="68"/>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row>
    <row r="605" ht="12.75" customHeight="1">
      <c r="A605" s="68"/>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row>
    <row r="606" ht="12.75" customHeight="1">
      <c r="A606" s="68"/>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row>
    <row r="607" ht="12.75" customHeight="1">
      <c r="A607" s="68"/>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row>
    <row r="608" ht="12.75" customHeight="1">
      <c r="A608" s="68"/>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row>
    <row r="609" ht="12.75" customHeight="1">
      <c r="A609" s="68"/>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row>
    <row r="610" ht="12.75" customHeight="1">
      <c r="A610" s="68"/>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row>
    <row r="611" ht="12.75" customHeight="1">
      <c r="A611" s="68"/>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row>
    <row r="612" ht="12.75" customHeight="1">
      <c r="A612" s="68"/>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row>
    <row r="613" ht="12.75" customHeight="1">
      <c r="A613" s="68"/>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26"/>
      <c r="EY613" s="26"/>
      <c r="EZ613" s="26"/>
      <c r="FA613" s="26"/>
    </row>
    <row r="614" ht="12.75" customHeight="1">
      <c r="A614" s="68"/>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row>
    <row r="615" ht="12.75" customHeight="1">
      <c r="A615" s="68"/>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c r="EN615" s="26"/>
      <c r="EO615" s="26"/>
      <c r="EP615" s="26"/>
      <c r="EQ615" s="26"/>
      <c r="ER615" s="26"/>
      <c r="ES615" s="26"/>
      <c r="ET615" s="26"/>
      <c r="EU615" s="26"/>
      <c r="EV615" s="26"/>
      <c r="EW615" s="26"/>
      <c r="EX615" s="26"/>
      <c r="EY615" s="26"/>
      <c r="EZ615" s="26"/>
      <c r="FA615" s="26"/>
    </row>
    <row r="616" ht="12.75" customHeight="1">
      <c r="A616" s="68"/>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row>
    <row r="617" ht="12.75" customHeight="1">
      <c r="A617" s="68"/>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26"/>
      <c r="EY617" s="26"/>
      <c r="EZ617" s="26"/>
      <c r="FA617" s="26"/>
    </row>
    <row r="618" ht="12.75" customHeight="1">
      <c r="A618" s="68"/>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row>
    <row r="619" ht="12.75" customHeight="1">
      <c r="A619" s="68"/>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row>
    <row r="620" ht="12.75" customHeight="1">
      <c r="A620" s="68"/>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row>
    <row r="621" ht="12.75" customHeight="1">
      <c r="A621" s="68"/>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row>
    <row r="622" ht="12.75" customHeight="1">
      <c r="A622" s="68"/>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row>
    <row r="623" ht="12.75" customHeight="1">
      <c r="A623" s="68"/>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row>
    <row r="624" ht="12.75" customHeight="1">
      <c r="A624" s="68"/>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row>
    <row r="625" ht="12.75" customHeight="1">
      <c r="A625" s="68"/>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row>
    <row r="626" ht="12.75" customHeight="1">
      <c r="A626" s="68"/>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row>
    <row r="627" ht="12.75" customHeight="1">
      <c r="A627" s="68"/>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row>
    <row r="628" ht="12.75" customHeight="1">
      <c r="A628" s="68"/>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row>
    <row r="629" ht="12.75" customHeight="1">
      <c r="A629" s="68"/>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row>
    <row r="630" ht="12.75" customHeight="1">
      <c r="A630" s="68"/>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row>
    <row r="631" ht="12.75" customHeight="1">
      <c r="A631" s="68"/>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row>
    <row r="632" ht="12.75" customHeight="1">
      <c r="A632" s="68"/>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row>
    <row r="633" ht="12.75" customHeight="1">
      <c r="A633" s="68"/>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row>
    <row r="634" ht="12.75" customHeight="1">
      <c r="A634" s="68"/>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row>
    <row r="635" ht="12.75" customHeight="1">
      <c r="A635" s="68"/>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row>
    <row r="636" ht="12.75" customHeight="1">
      <c r="A636" s="68"/>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row>
    <row r="637" ht="12.75" customHeight="1">
      <c r="A637" s="68"/>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row>
    <row r="638" ht="12.75" customHeight="1">
      <c r="A638" s="68"/>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row>
    <row r="639" ht="12.75" customHeight="1">
      <c r="A639" s="68"/>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row>
    <row r="640" ht="12.75" customHeight="1">
      <c r="A640" s="68"/>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row>
    <row r="641" ht="12.75" customHeight="1">
      <c r="A641" s="68"/>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row>
    <row r="642" ht="12.75" customHeight="1">
      <c r="A642" s="68"/>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row>
    <row r="643" ht="12.75" customHeight="1">
      <c r="A643" s="68"/>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row>
    <row r="644" ht="12.75" customHeight="1">
      <c r="A644" s="68"/>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row>
    <row r="645" ht="12.75" customHeight="1">
      <c r="A645" s="68"/>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row>
    <row r="646" ht="12.75" customHeight="1">
      <c r="A646" s="68"/>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row>
    <row r="647" ht="12.75" customHeight="1">
      <c r="A647" s="68"/>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row>
    <row r="648" ht="12.75" customHeight="1">
      <c r="A648" s="68"/>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row>
    <row r="649" ht="12.75" customHeight="1">
      <c r="A649" s="68"/>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row>
    <row r="650" ht="12.75" customHeight="1">
      <c r="A650" s="68"/>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row>
    <row r="651" ht="12.75" customHeight="1">
      <c r="A651" s="68"/>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row>
    <row r="652" ht="12.75" customHeight="1">
      <c r="A652" s="68"/>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row>
    <row r="653" ht="12.75" customHeight="1">
      <c r="A653" s="68"/>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26"/>
      <c r="EY653" s="26"/>
      <c r="EZ653" s="26"/>
      <c r="FA653" s="26"/>
    </row>
    <row r="654" ht="12.75" customHeight="1">
      <c r="A654" s="68"/>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row>
    <row r="655" ht="12.75" customHeight="1">
      <c r="A655" s="68"/>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row>
    <row r="656" ht="12.75" customHeight="1">
      <c r="A656" s="68"/>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row>
    <row r="657" ht="12.75" customHeight="1">
      <c r="A657" s="68"/>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row>
    <row r="658" ht="12.75" customHeight="1">
      <c r="A658" s="68"/>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c r="EX658" s="26"/>
      <c r="EY658" s="26"/>
      <c r="EZ658" s="26"/>
      <c r="FA658" s="26"/>
    </row>
    <row r="659" ht="12.75" customHeight="1">
      <c r="A659" s="68"/>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row>
    <row r="660" ht="12.75" customHeight="1">
      <c r="A660" s="68"/>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row>
    <row r="661" ht="12.75" customHeight="1">
      <c r="A661" s="68"/>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row>
    <row r="662" ht="12.75" customHeight="1">
      <c r="A662" s="68"/>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row>
    <row r="663" ht="12.75" customHeight="1">
      <c r="A663" s="68"/>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row>
    <row r="664" ht="12.75" customHeight="1">
      <c r="A664" s="68"/>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c r="EN664" s="26"/>
      <c r="EO664" s="26"/>
      <c r="EP664" s="26"/>
      <c r="EQ664" s="26"/>
      <c r="ER664" s="26"/>
      <c r="ES664" s="26"/>
      <c r="ET664" s="26"/>
      <c r="EU664" s="26"/>
      <c r="EV664" s="26"/>
      <c r="EW664" s="26"/>
      <c r="EX664" s="26"/>
      <c r="EY664" s="26"/>
      <c r="EZ664" s="26"/>
      <c r="FA664" s="26"/>
    </row>
    <row r="665" ht="12.75" customHeight="1">
      <c r="A665" s="68"/>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row>
    <row r="666" ht="12.75" customHeight="1">
      <c r="A666" s="68"/>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row>
    <row r="667" ht="12.75" customHeight="1">
      <c r="A667" s="68"/>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row>
    <row r="668" ht="12.75" customHeight="1">
      <c r="A668" s="68"/>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row>
    <row r="669" ht="12.75" customHeight="1">
      <c r="A669" s="68"/>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row>
    <row r="670" ht="12.75" customHeight="1">
      <c r="A670" s="68"/>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row>
    <row r="671" ht="12.75" customHeight="1">
      <c r="A671" s="68"/>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26"/>
      <c r="EY671" s="26"/>
      <c r="EZ671" s="26"/>
      <c r="FA671" s="26"/>
    </row>
    <row r="672" ht="12.75" customHeight="1">
      <c r="A672" s="68"/>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26"/>
      <c r="EY672" s="26"/>
      <c r="EZ672" s="26"/>
      <c r="FA672" s="26"/>
    </row>
    <row r="673" ht="12.75" customHeight="1">
      <c r="A673" s="68"/>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row>
    <row r="674" ht="12.75" customHeight="1">
      <c r="A674" s="68"/>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row>
    <row r="675" ht="12.75" customHeight="1">
      <c r="A675" s="68"/>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row>
    <row r="676" ht="12.75" customHeight="1">
      <c r="A676" s="68"/>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row>
    <row r="677" ht="12.75" customHeight="1">
      <c r="A677" s="68"/>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row>
    <row r="678" ht="12.75" customHeight="1">
      <c r="A678" s="68"/>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row>
    <row r="679" ht="12.75" customHeight="1">
      <c r="A679" s="68"/>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row>
    <row r="680" ht="12.75" customHeight="1">
      <c r="A680" s="68"/>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26"/>
      <c r="EY680" s="26"/>
      <c r="EZ680" s="26"/>
      <c r="FA680" s="26"/>
    </row>
    <row r="681" ht="12.75" customHeight="1">
      <c r="A681" s="68"/>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row>
    <row r="682" ht="12.75" customHeight="1">
      <c r="A682" s="68"/>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row>
    <row r="683" ht="12.75" customHeight="1">
      <c r="A683" s="68"/>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26"/>
      <c r="EY683" s="26"/>
      <c r="EZ683" s="26"/>
      <c r="FA683" s="26"/>
    </row>
    <row r="684" ht="12.75" customHeight="1">
      <c r="A684" s="68"/>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row>
    <row r="685" ht="12.75" customHeight="1">
      <c r="A685" s="68"/>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row>
    <row r="686" ht="12.75" customHeight="1">
      <c r="A686" s="68"/>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row>
    <row r="687" ht="12.75" customHeight="1">
      <c r="A687" s="68"/>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26"/>
      <c r="EW687" s="26"/>
      <c r="EX687" s="26"/>
      <c r="EY687" s="26"/>
      <c r="EZ687" s="26"/>
      <c r="FA687" s="26"/>
    </row>
    <row r="688" ht="12.75" customHeight="1">
      <c r="A688" s="68"/>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row>
    <row r="689" ht="12.75" customHeight="1">
      <c r="A689" s="68"/>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row>
    <row r="690" ht="12.75" customHeight="1">
      <c r="A690" s="68"/>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row>
    <row r="691" ht="12.75" customHeight="1">
      <c r="A691" s="68"/>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row>
    <row r="692" ht="12.75" customHeight="1">
      <c r="A692" s="68"/>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row>
    <row r="693" ht="12.75" customHeight="1">
      <c r="A693" s="68"/>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26"/>
      <c r="EY693" s="26"/>
      <c r="EZ693" s="26"/>
      <c r="FA693" s="26"/>
    </row>
    <row r="694" ht="12.75" customHeight="1">
      <c r="A694" s="68"/>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row>
    <row r="695" ht="12.75" customHeight="1">
      <c r="A695" s="68"/>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row>
    <row r="696" ht="12.75" customHeight="1">
      <c r="A696" s="68"/>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26"/>
      <c r="EY696" s="26"/>
      <c r="EZ696" s="26"/>
      <c r="FA696" s="26"/>
    </row>
    <row r="697" ht="12.75" customHeight="1">
      <c r="A697" s="68"/>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26"/>
      <c r="EY697" s="26"/>
      <c r="EZ697" s="26"/>
      <c r="FA697" s="26"/>
    </row>
    <row r="698" ht="12.75" customHeight="1">
      <c r="A698" s="68"/>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26"/>
      <c r="EY698" s="26"/>
      <c r="EZ698" s="26"/>
      <c r="FA698" s="26"/>
    </row>
    <row r="699" ht="12.75" customHeight="1">
      <c r="A699" s="68"/>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row>
    <row r="700" ht="12.75" customHeight="1">
      <c r="A700" s="68"/>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row>
    <row r="701" ht="12.75" customHeight="1">
      <c r="A701" s="68"/>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row>
    <row r="702" ht="12.75" customHeight="1">
      <c r="A702" s="68"/>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row>
    <row r="703" ht="12.75" customHeight="1">
      <c r="A703" s="68"/>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row>
    <row r="704" ht="12.75" customHeight="1">
      <c r="A704" s="68"/>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row>
    <row r="705" ht="12.75" customHeight="1">
      <c r="A705" s="68"/>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row>
    <row r="706" ht="12.75" customHeight="1">
      <c r="A706" s="68"/>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row>
    <row r="707" ht="12.75" customHeight="1">
      <c r="A707" s="68"/>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row>
    <row r="708" ht="12.75" customHeight="1">
      <c r="A708" s="68"/>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row>
    <row r="709" ht="12.75" customHeight="1">
      <c r="A709" s="68"/>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row>
    <row r="710" ht="12.75" customHeight="1">
      <c r="A710" s="68"/>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row>
    <row r="711" ht="12.75" customHeight="1">
      <c r="A711" s="68"/>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row>
    <row r="712" ht="12.75" customHeight="1">
      <c r="A712" s="68"/>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row>
    <row r="713" ht="12.75" customHeight="1">
      <c r="A713" s="68"/>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26"/>
      <c r="EY713" s="26"/>
      <c r="EZ713" s="26"/>
      <c r="FA713" s="26"/>
    </row>
    <row r="714" ht="12.75" customHeight="1">
      <c r="A714" s="68"/>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c r="EN714" s="26"/>
      <c r="EO714" s="26"/>
      <c r="EP714" s="26"/>
      <c r="EQ714" s="26"/>
      <c r="ER714" s="26"/>
      <c r="ES714" s="26"/>
      <c r="ET714" s="26"/>
      <c r="EU714" s="26"/>
      <c r="EV714" s="26"/>
      <c r="EW714" s="26"/>
      <c r="EX714" s="26"/>
      <c r="EY714" s="26"/>
      <c r="EZ714" s="26"/>
      <c r="FA714" s="26"/>
    </row>
    <row r="715" ht="12.75" customHeight="1">
      <c r="A715" s="68"/>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row>
    <row r="716" ht="12.75" customHeight="1">
      <c r="A716" s="68"/>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c r="EN716" s="26"/>
      <c r="EO716" s="26"/>
      <c r="EP716" s="26"/>
      <c r="EQ716" s="26"/>
      <c r="ER716" s="26"/>
      <c r="ES716" s="26"/>
      <c r="ET716" s="26"/>
      <c r="EU716" s="26"/>
      <c r="EV716" s="26"/>
      <c r="EW716" s="26"/>
      <c r="EX716" s="26"/>
      <c r="EY716" s="26"/>
      <c r="EZ716" s="26"/>
      <c r="FA716" s="26"/>
    </row>
    <row r="717" ht="12.75" customHeight="1">
      <c r="A717" s="68"/>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26"/>
      <c r="EY717" s="26"/>
      <c r="EZ717" s="26"/>
      <c r="FA717" s="26"/>
    </row>
    <row r="718" ht="12.75" customHeight="1">
      <c r="A718" s="68"/>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row>
    <row r="719" ht="12.75" customHeight="1">
      <c r="A719" s="68"/>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c r="EN719" s="26"/>
      <c r="EO719" s="26"/>
      <c r="EP719" s="26"/>
      <c r="EQ719" s="26"/>
      <c r="ER719" s="26"/>
      <c r="ES719" s="26"/>
      <c r="ET719" s="26"/>
      <c r="EU719" s="26"/>
      <c r="EV719" s="26"/>
      <c r="EW719" s="26"/>
      <c r="EX719" s="26"/>
      <c r="EY719" s="26"/>
      <c r="EZ719" s="26"/>
      <c r="FA719" s="26"/>
    </row>
    <row r="720" ht="12.75" customHeight="1">
      <c r="A720" s="68"/>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c r="EF720" s="26"/>
      <c r="EG720" s="26"/>
      <c r="EH720" s="26"/>
      <c r="EI720" s="26"/>
      <c r="EJ720" s="26"/>
      <c r="EK720" s="26"/>
      <c r="EL720" s="26"/>
      <c r="EM720" s="26"/>
      <c r="EN720" s="26"/>
      <c r="EO720" s="26"/>
      <c r="EP720" s="26"/>
      <c r="EQ720" s="26"/>
      <c r="ER720" s="26"/>
      <c r="ES720" s="26"/>
      <c r="ET720" s="26"/>
      <c r="EU720" s="26"/>
      <c r="EV720" s="26"/>
      <c r="EW720" s="26"/>
      <c r="EX720" s="26"/>
      <c r="EY720" s="26"/>
      <c r="EZ720" s="26"/>
      <c r="FA720" s="26"/>
    </row>
    <row r="721" ht="12.75" customHeight="1">
      <c r="A721" s="68"/>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row>
    <row r="722" ht="12.75" customHeight="1">
      <c r="A722" s="68"/>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row>
    <row r="723" ht="12.75" customHeight="1">
      <c r="A723" s="68"/>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row>
    <row r="724" ht="12.75" customHeight="1">
      <c r="A724" s="68"/>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row>
    <row r="725" ht="12.75" customHeight="1">
      <c r="A725" s="68"/>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row>
    <row r="726" ht="12.75" customHeight="1">
      <c r="A726" s="68"/>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row>
    <row r="727" ht="12.75" customHeight="1">
      <c r="A727" s="68"/>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row>
    <row r="728" ht="12.75" customHeight="1">
      <c r="A728" s="68"/>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row>
    <row r="729" ht="12.75" customHeight="1">
      <c r="A729" s="68"/>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row>
    <row r="730" ht="12.75" customHeight="1">
      <c r="A730" s="68"/>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row>
    <row r="731" ht="12.75" customHeight="1">
      <c r="A731" s="68"/>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row>
    <row r="732" ht="12.75" customHeight="1">
      <c r="A732" s="68"/>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row>
    <row r="733" ht="12.75" customHeight="1">
      <c r="A733" s="68"/>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26"/>
      <c r="EY733" s="26"/>
      <c r="EZ733" s="26"/>
      <c r="FA733" s="26"/>
    </row>
    <row r="734" ht="12.75" customHeight="1">
      <c r="A734" s="68"/>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row>
    <row r="735" ht="12.75" customHeight="1">
      <c r="A735" s="68"/>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row>
    <row r="736" ht="12.75" customHeight="1">
      <c r="A736" s="68"/>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26"/>
      <c r="EY736" s="26"/>
      <c r="EZ736" s="26"/>
      <c r="FA736" s="26"/>
    </row>
    <row r="737" ht="12.75" customHeight="1">
      <c r="A737" s="68"/>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row>
    <row r="738" ht="12.75" customHeight="1">
      <c r="A738" s="68"/>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26"/>
      <c r="EY738" s="26"/>
      <c r="EZ738" s="26"/>
      <c r="FA738" s="26"/>
    </row>
    <row r="739" ht="12.75" customHeight="1">
      <c r="A739" s="68"/>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row>
    <row r="740" ht="12.75" customHeight="1">
      <c r="A740" s="68"/>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row>
    <row r="741" ht="12.75" customHeight="1">
      <c r="A741" s="68"/>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row>
    <row r="742" ht="12.75" customHeight="1">
      <c r="A742" s="68"/>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row>
    <row r="743" ht="12.75" customHeight="1">
      <c r="A743" s="68"/>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row>
    <row r="744" ht="12.75" customHeight="1">
      <c r="A744" s="68"/>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row>
    <row r="745" ht="12.75" customHeight="1">
      <c r="A745" s="68"/>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row>
    <row r="746" ht="12.75" customHeight="1">
      <c r="A746" s="68"/>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c r="EN746" s="26"/>
      <c r="EO746" s="26"/>
      <c r="EP746" s="26"/>
      <c r="EQ746" s="26"/>
      <c r="ER746" s="26"/>
      <c r="ES746" s="26"/>
      <c r="ET746" s="26"/>
      <c r="EU746" s="26"/>
      <c r="EV746" s="26"/>
      <c r="EW746" s="26"/>
      <c r="EX746" s="26"/>
      <c r="EY746" s="26"/>
      <c r="EZ746" s="26"/>
      <c r="FA746" s="26"/>
    </row>
    <row r="747" ht="12.75" customHeight="1">
      <c r="A747" s="68"/>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row>
    <row r="748" ht="12.75" customHeight="1">
      <c r="A748" s="68"/>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26"/>
      <c r="EY748" s="26"/>
      <c r="EZ748" s="26"/>
      <c r="FA748" s="26"/>
    </row>
    <row r="749" ht="12.75" customHeight="1">
      <c r="A749" s="68"/>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row>
    <row r="750" ht="12.75" customHeight="1">
      <c r="A750" s="68"/>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row>
    <row r="751" ht="12.75" customHeight="1">
      <c r="A751" s="68"/>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row>
    <row r="752" ht="12.75" customHeight="1">
      <c r="A752" s="68"/>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c r="EE752" s="26"/>
      <c r="EF752" s="26"/>
      <c r="EG752" s="26"/>
      <c r="EH752" s="26"/>
      <c r="EI752" s="26"/>
      <c r="EJ752" s="26"/>
      <c r="EK752" s="26"/>
      <c r="EL752" s="26"/>
      <c r="EM752" s="26"/>
      <c r="EN752" s="26"/>
      <c r="EO752" s="26"/>
      <c r="EP752" s="26"/>
      <c r="EQ752" s="26"/>
      <c r="ER752" s="26"/>
      <c r="ES752" s="26"/>
      <c r="ET752" s="26"/>
      <c r="EU752" s="26"/>
      <c r="EV752" s="26"/>
      <c r="EW752" s="26"/>
      <c r="EX752" s="26"/>
      <c r="EY752" s="26"/>
      <c r="EZ752" s="26"/>
      <c r="FA752" s="26"/>
    </row>
    <row r="753" ht="12.75" customHeight="1">
      <c r="A753" s="68"/>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26"/>
      <c r="DS753" s="26"/>
      <c r="DT753" s="26"/>
      <c r="DU753" s="26"/>
      <c r="DV753" s="26"/>
      <c r="DW753" s="26"/>
      <c r="DX753" s="26"/>
      <c r="DY753" s="26"/>
      <c r="DZ753" s="26"/>
      <c r="EA753" s="26"/>
      <c r="EB753" s="26"/>
      <c r="EC753" s="26"/>
      <c r="ED753" s="26"/>
      <c r="EE753" s="26"/>
      <c r="EF753" s="26"/>
      <c r="EG753" s="26"/>
      <c r="EH753" s="26"/>
      <c r="EI753" s="26"/>
      <c r="EJ753" s="26"/>
      <c r="EK753" s="26"/>
      <c r="EL753" s="26"/>
      <c r="EM753" s="26"/>
      <c r="EN753" s="26"/>
      <c r="EO753" s="26"/>
      <c r="EP753" s="26"/>
      <c r="EQ753" s="26"/>
      <c r="ER753" s="26"/>
      <c r="ES753" s="26"/>
      <c r="ET753" s="26"/>
      <c r="EU753" s="26"/>
      <c r="EV753" s="26"/>
      <c r="EW753" s="26"/>
      <c r="EX753" s="26"/>
      <c r="EY753" s="26"/>
      <c r="EZ753" s="26"/>
      <c r="FA753" s="26"/>
    </row>
    <row r="754" ht="12.75" customHeight="1">
      <c r="A754" s="68"/>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X754" s="26"/>
      <c r="EY754" s="26"/>
      <c r="EZ754" s="26"/>
      <c r="FA754" s="26"/>
    </row>
    <row r="755" ht="12.75" customHeight="1">
      <c r="A755" s="68"/>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row>
    <row r="756" ht="12.75" customHeight="1">
      <c r="A756" s="68"/>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c r="DN756" s="26"/>
      <c r="DO756" s="26"/>
      <c r="DP756" s="26"/>
      <c r="DQ756" s="26"/>
      <c r="DR756" s="26"/>
      <c r="DS756" s="26"/>
      <c r="DT756" s="26"/>
      <c r="DU756" s="26"/>
      <c r="DV756" s="26"/>
      <c r="DW756" s="26"/>
      <c r="DX756" s="26"/>
      <c r="DY756" s="26"/>
      <c r="DZ756" s="26"/>
      <c r="EA756" s="26"/>
      <c r="EB756" s="26"/>
      <c r="EC756" s="26"/>
      <c r="ED756" s="26"/>
      <c r="EE756" s="26"/>
      <c r="EF756" s="26"/>
      <c r="EG756" s="26"/>
      <c r="EH756" s="26"/>
      <c r="EI756" s="26"/>
      <c r="EJ756" s="26"/>
      <c r="EK756" s="26"/>
      <c r="EL756" s="26"/>
      <c r="EM756" s="26"/>
      <c r="EN756" s="26"/>
      <c r="EO756" s="26"/>
      <c r="EP756" s="26"/>
      <c r="EQ756" s="26"/>
      <c r="ER756" s="26"/>
      <c r="ES756" s="26"/>
      <c r="ET756" s="26"/>
      <c r="EU756" s="26"/>
      <c r="EV756" s="26"/>
      <c r="EW756" s="26"/>
      <c r="EX756" s="26"/>
      <c r="EY756" s="26"/>
      <c r="EZ756" s="26"/>
      <c r="FA756" s="26"/>
    </row>
    <row r="757" ht="12.75" customHeight="1">
      <c r="A757" s="68"/>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row>
    <row r="758" ht="12.75" customHeight="1">
      <c r="A758" s="68"/>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row>
    <row r="759" ht="12.75" customHeight="1">
      <c r="A759" s="68"/>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26"/>
      <c r="EY759" s="26"/>
      <c r="EZ759" s="26"/>
      <c r="FA759" s="26"/>
    </row>
    <row r="760" ht="12.75" customHeight="1">
      <c r="A760" s="68"/>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26"/>
      <c r="EY760" s="26"/>
      <c r="EZ760" s="26"/>
      <c r="FA760" s="26"/>
    </row>
    <row r="761" ht="12.75" customHeight="1">
      <c r="A761" s="68"/>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row>
    <row r="762" ht="12.75" customHeight="1">
      <c r="A762" s="68"/>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row>
    <row r="763" ht="12.75" customHeight="1">
      <c r="A763" s="68"/>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row>
    <row r="764" ht="12.75" customHeight="1">
      <c r="A764" s="68"/>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row>
    <row r="765" ht="12.75" customHeight="1">
      <c r="A765" s="68"/>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row>
    <row r="766" ht="12.75" customHeight="1">
      <c r="A766" s="68"/>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row>
    <row r="767" ht="12.75" customHeight="1">
      <c r="A767" s="68"/>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row>
    <row r="768" ht="12.75" customHeight="1">
      <c r="A768" s="68"/>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row>
    <row r="769" ht="12.75" customHeight="1">
      <c r="A769" s="68"/>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row>
    <row r="770" ht="12.75" customHeight="1">
      <c r="A770" s="68"/>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row>
    <row r="771" ht="12.75" customHeight="1">
      <c r="A771" s="68"/>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row>
    <row r="772" ht="12.75" customHeight="1">
      <c r="A772" s="68"/>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row>
    <row r="773" ht="12.75" customHeight="1">
      <c r="A773" s="68"/>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row>
    <row r="774" ht="12.75" customHeight="1">
      <c r="A774" s="68"/>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row>
    <row r="775" ht="12.75" customHeight="1">
      <c r="A775" s="68"/>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row>
    <row r="776" ht="12.75" customHeight="1">
      <c r="A776" s="68"/>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row>
    <row r="777" ht="12.75" customHeight="1">
      <c r="A777" s="68"/>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row>
    <row r="778" ht="12.75" customHeight="1">
      <c r="A778" s="68"/>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row>
    <row r="779" ht="12.75" customHeight="1">
      <c r="A779" s="68"/>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row>
    <row r="780" ht="12.75" customHeight="1">
      <c r="A780" s="68"/>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c r="EN780" s="26"/>
      <c r="EO780" s="26"/>
      <c r="EP780" s="26"/>
      <c r="EQ780" s="26"/>
      <c r="ER780" s="26"/>
      <c r="ES780" s="26"/>
      <c r="ET780" s="26"/>
      <c r="EU780" s="26"/>
      <c r="EV780" s="26"/>
      <c r="EW780" s="26"/>
      <c r="EX780" s="26"/>
      <c r="EY780" s="26"/>
      <c r="EZ780" s="26"/>
      <c r="FA780" s="26"/>
    </row>
    <row r="781" ht="12.75" customHeight="1">
      <c r="A781" s="68"/>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row>
    <row r="782" ht="12.75" customHeight="1">
      <c r="A782" s="68"/>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row>
    <row r="783" ht="12.75" customHeight="1">
      <c r="A783" s="68"/>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row>
    <row r="784" ht="12.75" customHeight="1">
      <c r="A784" s="68"/>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26"/>
      <c r="EY784" s="26"/>
      <c r="EZ784" s="26"/>
      <c r="FA784" s="26"/>
    </row>
    <row r="785" ht="12.75" customHeight="1">
      <c r="A785" s="68"/>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row>
    <row r="786" ht="12.75" customHeight="1">
      <c r="A786" s="68"/>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row>
    <row r="787" ht="12.75" customHeight="1">
      <c r="A787" s="68"/>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26"/>
      <c r="EY787" s="26"/>
      <c r="EZ787" s="26"/>
      <c r="FA787" s="26"/>
    </row>
    <row r="788" ht="12.75" customHeight="1">
      <c r="A788" s="68"/>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26"/>
      <c r="EY788" s="26"/>
      <c r="EZ788" s="26"/>
      <c r="FA788" s="26"/>
    </row>
    <row r="789" ht="12.75" customHeight="1">
      <c r="A789" s="68"/>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c r="EN789" s="26"/>
      <c r="EO789" s="26"/>
      <c r="EP789" s="26"/>
      <c r="EQ789" s="26"/>
      <c r="ER789" s="26"/>
      <c r="ES789" s="26"/>
      <c r="ET789" s="26"/>
      <c r="EU789" s="26"/>
      <c r="EV789" s="26"/>
      <c r="EW789" s="26"/>
      <c r="EX789" s="26"/>
      <c r="EY789" s="26"/>
      <c r="EZ789" s="26"/>
      <c r="FA789" s="26"/>
    </row>
    <row r="790" ht="12.75" customHeight="1">
      <c r="A790" s="68"/>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row>
    <row r="791" ht="12.75" customHeight="1">
      <c r="A791" s="68"/>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row>
    <row r="792" ht="12.75" customHeight="1">
      <c r="A792" s="68"/>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c r="EN792" s="26"/>
      <c r="EO792" s="26"/>
      <c r="EP792" s="26"/>
      <c r="EQ792" s="26"/>
      <c r="ER792" s="26"/>
      <c r="ES792" s="26"/>
      <c r="ET792" s="26"/>
      <c r="EU792" s="26"/>
      <c r="EV792" s="26"/>
      <c r="EW792" s="26"/>
      <c r="EX792" s="26"/>
      <c r="EY792" s="26"/>
      <c r="EZ792" s="26"/>
      <c r="FA792" s="26"/>
    </row>
    <row r="793" ht="12.75" customHeight="1">
      <c r="A793" s="68"/>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26"/>
      <c r="DS793" s="26"/>
      <c r="DT793" s="26"/>
      <c r="DU793" s="26"/>
      <c r="DV793" s="26"/>
      <c r="DW793" s="26"/>
      <c r="DX793" s="26"/>
      <c r="DY793" s="26"/>
      <c r="DZ793" s="26"/>
      <c r="EA793" s="26"/>
      <c r="EB793" s="26"/>
      <c r="EC793" s="26"/>
      <c r="ED793" s="26"/>
      <c r="EE793" s="26"/>
      <c r="EF793" s="26"/>
      <c r="EG793" s="26"/>
      <c r="EH793" s="26"/>
      <c r="EI793" s="26"/>
      <c r="EJ793" s="26"/>
      <c r="EK793" s="26"/>
      <c r="EL793" s="26"/>
      <c r="EM793" s="26"/>
      <c r="EN793" s="26"/>
      <c r="EO793" s="26"/>
      <c r="EP793" s="26"/>
      <c r="EQ793" s="26"/>
      <c r="ER793" s="26"/>
      <c r="ES793" s="26"/>
      <c r="ET793" s="26"/>
      <c r="EU793" s="26"/>
      <c r="EV793" s="26"/>
      <c r="EW793" s="26"/>
      <c r="EX793" s="26"/>
      <c r="EY793" s="26"/>
      <c r="EZ793" s="26"/>
      <c r="FA793" s="26"/>
    </row>
    <row r="794" ht="12.75" customHeight="1">
      <c r="A794" s="68"/>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26"/>
      <c r="DS794" s="26"/>
      <c r="DT794" s="26"/>
      <c r="DU794" s="26"/>
      <c r="DV794" s="26"/>
      <c r="DW794" s="26"/>
      <c r="DX794" s="26"/>
      <c r="DY794" s="26"/>
      <c r="DZ794" s="26"/>
      <c r="EA794" s="26"/>
      <c r="EB794" s="26"/>
      <c r="EC794" s="26"/>
      <c r="ED794" s="26"/>
      <c r="EE794" s="26"/>
      <c r="EF794" s="26"/>
      <c r="EG794" s="26"/>
      <c r="EH794" s="26"/>
      <c r="EI794" s="26"/>
      <c r="EJ794" s="26"/>
      <c r="EK794" s="26"/>
      <c r="EL794" s="26"/>
      <c r="EM794" s="26"/>
      <c r="EN794" s="26"/>
      <c r="EO794" s="26"/>
      <c r="EP794" s="26"/>
      <c r="EQ794" s="26"/>
      <c r="ER794" s="26"/>
      <c r="ES794" s="26"/>
      <c r="ET794" s="26"/>
      <c r="EU794" s="26"/>
      <c r="EV794" s="26"/>
      <c r="EW794" s="26"/>
      <c r="EX794" s="26"/>
      <c r="EY794" s="26"/>
      <c r="EZ794" s="26"/>
      <c r="FA794" s="26"/>
    </row>
    <row r="795" ht="12.75" customHeight="1">
      <c r="A795" s="68"/>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26"/>
      <c r="DS795" s="26"/>
      <c r="DT795" s="26"/>
      <c r="DU795" s="26"/>
      <c r="DV795" s="26"/>
      <c r="DW795" s="26"/>
      <c r="DX795" s="26"/>
      <c r="DY795" s="26"/>
      <c r="DZ795" s="26"/>
      <c r="EA795" s="26"/>
      <c r="EB795" s="26"/>
      <c r="EC795" s="26"/>
      <c r="ED795" s="26"/>
      <c r="EE795" s="26"/>
      <c r="EF795" s="26"/>
      <c r="EG795" s="26"/>
      <c r="EH795" s="26"/>
      <c r="EI795" s="26"/>
      <c r="EJ795" s="26"/>
      <c r="EK795" s="26"/>
      <c r="EL795" s="26"/>
      <c r="EM795" s="26"/>
      <c r="EN795" s="26"/>
      <c r="EO795" s="26"/>
      <c r="EP795" s="26"/>
      <c r="EQ795" s="26"/>
      <c r="ER795" s="26"/>
      <c r="ES795" s="26"/>
      <c r="ET795" s="26"/>
      <c r="EU795" s="26"/>
      <c r="EV795" s="26"/>
      <c r="EW795" s="26"/>
      <c r="EX795" s="26"/>
      <c r="EY795" s="26"/>
      <c r="EZ795" s="26"/>
      <c r="FA795" s="26"/>
    </row>
    <row r="796" ht="12.75" customHeight="1">
      <c r="A796" s="68"/>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row>
    <row r="797" ht="12.75" customHeight="1">
      <c r="A797" s="68"/>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row>
    <row r="798" ht="12.75" customHeight="1">
      <c r="A798" s="68"/>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row>
    <row r="799" ht="12.75" customHeight="1">
      <c r="A799" s="68"/>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row>
    <row r="800" ht="12.75" customHeight="1">
      <c r="A800" s="68"/>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row>
    <row r="801" ht="12.75" customHeight="1">
      <c r="A801" s="68"/>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row>
    <row r="802" ht="12.75" customHeight="1">
      <c r="A802" s="68"/>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26"/>
      <c r="EW802" s="26"/>
      <c r="EX802" s="26"/>
      <c r="EY802" s="26"/>
      <c r="EZ802" s="26"/>
      <c r="FA802" s="26"/>
    </row>
    <row r="803" ht="12.75" customHeight="1">
      <c r="A803" s="68"/>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26"/>
      <c r="EY803" s="26"/>
      <c r="EZ803" s="26"/>
      <c r="FA803" s="26"/>
    </row>
    <row r="804" ht="12.75" customHeight="1">
      <c r="A804" s="68"/>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c r="DN804" s="26"/>
      <c r="DO804" s="26"/>
      <c r="DP804" s="26"/>
      <c r="DQ804" s="26"/>
      <c r="DR804" s="26"/>
      <c r="DS804" s="26"/>
      <c r="DT804" s="26"/>
      <c r="DU804" s="26"/>
      <c r="DV804" s="26"/>
      <c r="DW804" s="26"/>
      <c r="DX804" s="26"/>
      <c r="DY804" s="26"/>
      <c r="DZ804" s="26"/>
      <c r="EA804" s="26"/>
      <c r="EB804" s="26"/>
      <c r="EC804" s="26"/>
      <c r="ED804" s="26"/>
      <c r="EE804" s="26"/>
      <c r="EF804" s="26"/>
      <c r="EG804" s="26"/>
      <c r="EH804" s="26"/>
      <c r="EI804" s="26"/>
      <c r="EJ804" s="26"/>
      <c r="EK804" s="26"/>
      <c r="EL804" s="26"/>
      <c r="EM804" s="26"/>
      <c r="EN804" s="26"/>
      <c r="EO804" s="26"/>
      <c r="EP804" s="26"/>
      <c r="EQ804" s="26"/>
      <c r="ER804" s="26"/>
      <c r="ES804" s="26"/>
      <c r="ET804" s="26"/>
      <c r="EU804" s="26"/>
      <c r="EV804" s="26"/>
      <c r="EW804" s="26"/>
      <c r="EX804" s="26"/>
      <c r="EY804" s="26"/>
      <c r="EZ804" s="26"/>
      <c r="FA804" s="26"/>
    </row>
    <row r="805" ht="12.75" customHeight="1">
      <c r="A805" s="68"/>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26"/>
      <c r="EY805" s="26"/>
      <c r="EZ805" s="26"/>
      <c r="FA805" s="26"/>
    </row>
    <row r="806" ht="12.75" customHeight="1">
      <c r="A806" s="68"/>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6"/>
      <c r="EU806" s="26"/>
      <c r="EV806" s="26"/>
      <c r="EW806" s="26"/>
      <c r="EX806" s="26"/>
      <c r="EY806" s="26"/>
      <c r="EZ806" s="26"/>
      <c r="FA806" s="26"/>
    </row>
    <row r="807" ht="12.75" customHeight="1">
      <c r="A807" s="68"/>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26"/>
      <c r="DS807" s="26"/>
      <c r="DT807" s="26"/>
      <c r="DU807" s="26"/>
      <c r="DV807" s="26"/>
      <c r="DW807" s="26"/>
      <c r="DX807" s="26"/>
      <c r="DY807" s="26"/>
      <c r="DZ807" s="26"/>
      <c r="EA807" s="26"/>
      <c r="EB807" s="26"/>
      <c r="EC807" s="26"/>
      <c r="ED807" s="26"/>
      <c r="EE807" s="26"/>
      <c r="EF807" s="26"/>
      <c r="EG807" s="26"/>
      <c r="EH807" s="26"/>
      <c r="EI807" s="26"/>
      <c r="EJ807" s="26"/>
      <c r="EK807" s="26"/>
      <c r="EL807" s="26"/>
      <c r="EM807" s="26"/>
      <c r="EN807" s="26"/>
      <c r="EO807" s="26"/>
      <c r="EP807" s="26"/>
      <c r="EQ807" s="26"/>
      <c r="ER807" s="26"/>
      <c r="ES807" s="26"/>
      <c r="ET807" s="26"/>
      <c r="EU807" s="26"/>
      <c r="EV807" s="26"/>
      <c r="EW807" s="26"/>
      <c r="EX807" s="26"/>
      <c r="EY807" s="26"/>
      <c r="EZ807" s="26"/>
      <c r="FA807" s="26"/>
    </row>
    <row r="808" ht="12.75" customHeight="1">
      <c r="A808" s="68"/>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c r="EN808" s="26"/>
      <c r="EO808" s="26"/>
      <c r="EP808" s="26"/>
      <c r="EQ808" s="26"/>
      <c r="ER808" s="26"/>
      <c r="ES808" s="26"/>
      <c r="ET808" s="26"/>
      <c r="EU808" s="26"/>
      <c r="EV808" s="26"/>
      <c r="EW808" s="26"/>
      <c r="EX808" s="26"/>
      <c r="EY808" s="26"/>
      <c r="EZ808" s="26"/>
      <c r="FA808" s="26"/>
    </row>
    <row r="809" ht="12.75" customHeight="1">
      <c r="A809" s="68"/>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c r="EN809" s="26"/>
      <c r="EO809" s="26"/>
      <c r="EP809" s="26"/>
      <c r="EQ809" s="26"/>
      <c r="ER809" s="26"/>
      <c r="ES809" s="26"/>
      <c r="ET809" s="26"/>
      <c r="EU809" s="26"/>
      <c r="EV809" s="26"/>
      <c r="EW809" s="26"/>
      <c r="EX809" s="26"/>
      <c r="EY809" s="26"/>
      <c r="EZ809" s="26"/>
      <c r="FA809" s="26"/>
    </row>
    <row r="810" ht="12.75" customHeight="1">
      <c r="A810" s="68"/>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26"/>
      <c r="EY810" s="26"/>
      <c r="EZ810" s="26"/>
      <c r="FA810" s="26"/>
    </row>
    <row r="811" ht="12.75" customHeight="1">
      <c r="A811" s="68"/>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row>
    <row r="812" ht="12.75" customHeight="1">
      <c r="A812" s="68"/>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c r="DN812" s="26"/>
      <c r="DO812" s="26"/>
      <c r="DP812" s="26"/>
      <c r="DQ812" s="26"/>
      <c r="DR812" s="26"/>
      <c r="DS812" s="26"/>
      <c r="DT812" s="26"/>
      <c r="DU812" s="26"/>
      <c r="DV812" s="26"/>
      <c r="DW812" s="26"/>
      <c r="DX812" s="26"/>
      <c r="DY812" s="26"/>
      <c r="DZ812" s="26"/>
      <c r="EA812" s="26"/>
      <c r="EB812" s="26"/>
      <c r="EC812" s="26"/>
      <c r="ED812" s="26"/>
      <c r="EE812" s="26"/>
      <c r="EF812" s="26"/>
      <c r="EG812" s="26"/>
      <c r="EH812" s="26"/>
      <c r="EI812" s="26"/>
      <c r="EJ812" s="26"/>
      <c r="EK812" s="26"/>
      <c r="EL812" s="26"/>
      <c r="EM812" s="26"/>
      <c r="EN812" s="26"/>
      <c r="EO812" s="26"/>
      <c r="EP812" s="26"/>
      <c r="EQ812" s="26"/>
      <c r="ER812" s="26"/>
      <c r="ES812" s="26"/>
      <c r="ET812" s="26"/>
      <c r="EU812" s="26"/>
      <c r="EV812" s="26"/>
      <c r="EW812" s="26"/>
      <c r="EX812" s="26"/>
      <c r="EY812" s="26"/>
      <c r="EZ812" s="26"/>
      <c r="FA812" s="26"/>
    </row>
    <row r="813" ht="12.75" customHeight="1">
      <c r="A813" s="68"/>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c r="EN813" s="26"/>
      <c r="EO813" s="26"/>
      <c r="EP813" s="26"/>
      <c r="EQ813" s="26"/>
      <c r="ER813" s="26"/>
      <c r="ES813" s="26"/>
      <c r="ET813" s="26"/>
      <c r="EU813" s="26"/>
      <c r="EV813" s="26"/>
      <c r="EW813" s="26"/>
      <c r="EX813" s="26"/>
      <c r="EY813" s="26"/>
      <c r="EZ813" s="26"/>
      <c r="FA813" s="26"/>
    </row>
    <row r="814" ht="12.75" customHeight="1">
      <c r="A814" s="68"/>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26"/>
      <c r="EY814" s="26"/>
      <c r="EZ814" s="26"/>
      <c r="FA814" s="26"/>
    </row>
    <row r="815" ht="12.75" customHeight="1">
      <c r="A815" s="68"/>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c r="DZ815" s="26"/>
      <c r="EA815" s="26"/>
      <c r="EB815" s="26"/>
      <c r="EC815" s="26"/>
      <c r="ED815" s="26"/>
      <c r="EE815" s="26"/>
      <c r="EF815" s="26"/>
      <c r="EG815" s="26"/>
      <c r="EH815" s="26"/>
      <c r="EI815" s="26"/>
      <c r="EJ815" s="26"/>
      <c r="EK815" s="26"/>
      <c r="EL815" s="26"/>
      <c r="EM815" s="26"/>
      <c r="EN815" s="26"/>
      <c r="EO815" s="26"/>
      <c r="EP815" s="26"/>
      <c r="EQ815" s="26"/>
      <c r="ER815" s="26"/>
      <c r="ES815" s="26"/>
      <c r="ET815" s="26"/>
      <c r="EU815" s="26"/>
      <c r="EV815" s="26"/>
      <c r="EW815" s="26"/>
      <c r="EX815" s="26"/>
      <c r="EY815" s="26"/>
      <c r="EZ815" s="26"/>
      <c r="FA815" s="26"/>
    </row>
    <row r="816" ht="12.75" customHeight="1">
      <c r="A816" s="68"/>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row>
    <row r="817" ht="12.75" customHeight="1">
      <c r="A817" s="68"/>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row>
    <row r="818" ht="12.75" customHeight="1">
      <c r="A818" s="68"/>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26"/>
      <c r="EU818" s="26"/>
      <c r="EV818" s="26"/>
      <c r="EW818" s="26"/>
      <c r="EX818" s="26"/>
      <c r="EY818" s="26"/>
      <c r="EZ818" s="26"/>
      <c r="FA818" s="26"/>
    </row>
    <row r="819" ht="12.75" customHeight="1">
      <c r="A819" s="68"/>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c r="EN819" s="26"/>
      <c r="EO819" s="26"/>
      <c r="EP819" s="26"/>
      <c r="EQ819" s="26"/>
      <c r="ER819" s="26"/>
      <c r="ES819" s="26"/>
      <c r="ET819" s="26"/>
      <c r="EU819" s="26"/>
      <c r="EV819" s="26"/>
      <c r="EW819" s="26"/>
      <c r="EX819" s="26"/>
      <c r="EY819" s="26"/>
      <c r="EZ819" s="26"/>
      <c r="FA819" s="26"/>
    </row>
    <row r="820" ht="12.75" customHeight="1">
      <c r="A820" s="68"/>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c r="EN820" s="26"/>
      <c r="EO820" s="26"/>
      <c r="EP820" s="26"/>
      <c r="EQ820" s="26"/>
      <c r="ER820" s="26"/>
      <c r="ES820" s="26"/>
      <c r="ET820" s="26"/>
      <c r="EU820" s="26"/>
      <c r="EV820" s="26"/>
      <c r="EW820" s="26"/>
      <c r="EX820" s="26"/>
      <c r="EY820" s="26"/>
      <c r="EZ820" s="26"/>
      <c r="FA820" s="26"/>
    </row>
    <row r="821" ht="12.75" customHeight="1">
      <c r="A821" s="68"/>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26"/>
      <c r="EY821" s="26"/>
      <c r="EZ821" s="26"/>
      <c r="FA821" s="26"/>
    </row>
    <row r="822" ht="12.75" customHeight="1">
      <c r="A822" s="68"/>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row>
    <row r="823" ht="12.75" customHeight="1">
      <c r="A823" s="68"/>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c r="EA823" s="26"/>
      <c r="EB823" s="26"/>
      <c r="EC823" s="26"/>
      <c r="ED823" s="26"/>
      <c r="EE823" s="26"/>
      <c r="EF823" s="26"/>
      <c r="EG823" s="26"/>
      <c r="EH823" s="26"/>
      <c r="EI823" s="26"/>
      <c r="EJ823" s="26"/>
      <c r="EK823" s="26"/>
      <c r="EL823" s="26"/>
      <c r="EM823" s="26"/>
      <c r="EN823" s="26"/>
      <c r="EO823" s="26"/>
      <c r="EP823" s="26"/>
      <c r="EQ823" s="26"/>
      <c r="ER823" s="26"/>
      <c r="ES823" s="26"/>
      <c r="ET823" s="26"/>
      <c r="EU823" s="26"/>
      <c r="EV823" s="26"/>
      <c r="EW823" s="26"/>
      <c r="EX823" s="26"/>
      <c r="EY823" s="26"/>
      <c r="EZ823" s="26"/>
      <c r="FA823" s="26"/>
    </row>
    <row r="824" ht="12.75" customHeight="1">
      <c r="A824" s="68"/>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c r="EN824" s="26"/>
      <c r="EO824" s="26"/>
      <c r="EP824" s="26"/>
      <c r="EQ824" s="26"/>
      <c r="ER824" s="26"/>
      <c r="ES824" s="26"/>
      <c r="ET824" s="26"/>
      <c r="EU824" s="26"/>
      <c r="EV824" s="26"/>
      <c r="EW824" s="26"/>
      <c r="EX824" s="26"/>
      <c r="EY824" s="26"/>
      <c r="EZ824" s="26"/>
      <c r="FA824" s="26"/>
    </row>
    <row r="825" ht="12.75" customHeight="1">
      <c r="A825" s="68"/>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26"/>
      <c r="EY825" s="26"/>
      <c r="EZ825" s="26"/>
      <c r="FA825" s="26"/>
    </row>
    <row r="826" ht="12.75" customHeight="1">
      <c r="A826" s="68"/>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26"/>
      <c r="EY826" s="26"/>
      <c r="EZ826" s="26"/>
      <c r="FA826" s="26"/>
    </row>
    <row r="827" ht="12.75" customHeight="1">
      <c r="A827" s="68"/>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26"/>
      <c r="DX827" s="26"/>
      <c r="DY827" s="26"/>
      <c r="DZ827" s="26"/>
      <c r="EA827" s="26"/>
      <c r="EB827" s="26"/>
      <c r="EC827" s="26"/>
      <c r="ED827" s="26"/>
      <c r="EE827" s="26"/>
      <c r="EF827" s="26"/>
      <c r="EG827" s="26"/>
      <c r="EH827" s="26"/>
      <c r="EI827" s="26"/>
      <c r="EJ827" s="26"/>
      <c r="EK827" s="26"/>
      <c r="EL827" s="26"/>
      <c r="EM827" s="26"/>
      <c r="EN827" s="26"/>
      <c r="EO827" s="26"/>
      <c r="EP827" s="26"/>
      <c r="EQ827" s="26"/>
      <c r="ER827" s="26"/>
      <c r="ES827" s="26"/>
      <c r="ET827" s="26"/>
      <c r="EU827" s="26"/>
      <c r="EV827" s="26"/>
      <c r="EW827" s="26"/>
      <c r="EX827" s="26"/>
      <c r="EY827" s="26"/>
      <c r="EZ827" s="26"/>
      <c r="FA827" s="26"/>
    </row>
    <row r="828" ht="12.75" customHeight="1">
      <c r="A828" s="68"/>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26"/>
      <c r="EY828" s="26"/>
      <c r="EZ828" s="26"/>
      <c r="FA828" s="26"/>
    </row>
    <row r="829" ht="12.75" customHeight="1">
      <c r="A829" s="68"/>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26"/>
      <c r="DX829" s="26"/>
      <c r="DY829" s="26"/>
      <c r="DZ829" s="26"/>
      <c r="EA829" s="26"/>
      <c r="EB829" s="26"/>
      <c r="EC829" s="26"/>
      <c r="ED829" s="26"/>
      <c r="EE829" s="26"/>
      <c r="EF829" s="26"/>
      <c r="EG829" s="26"/>
      <c r="EH829" s="26"/>
      <c r="EI829" s="26"/>
      <c r="EJ829" s="26"/>
      <c r="EK829" s="26"/>
      <c r="EL829" s="26"/>
      <c r="EM829" s="26"/>
      <c r="EN829" s="26"/>
      <c r="EO829" s="26"/>
      <c r="EP829" s="26"/>
      <c r="EQ829" s="26"/>
      <c r="ER829" s="26"/>
      <c r="ES829" s="26"/>
      <c r="ET829" s="26"/>
      <c r="EU829" s="26"/>
      <c r="EV829" s="26"/>
      <c r="EW829" s="26"/>
      <c r="EX829" s="26"/>
      <c r="EY829" s="26"/>
      <c r="EZ829" s="26"/>
      <c r="FA829" s="26"/>
    </row>
    <row r="830" ht="12.75" customHeight="1">
      <c r="A830" s="68"/>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row>
    <row r="831" ht="12.75" customHeight="1">
      <c r="A831" s="68"/>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row>
    <row r="832" ht="12.75" customHeight="1">
      <c r="A832" s="68"/>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row>
    <row r="833" ht="12.75" customHeight="1">
      <c r="A833" s="68"/>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row>
    <row r="834" ht="12.75" customHeight="1">
      <c r="A834" s="68"/>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row>
    <row r="835" ht="12.75" customHeight="1">
      <c r="A835" s="68"/>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row>
    <row r="836" ht="12.75" customHeight="1">
      <c r="A836" s="68"/>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row>
    <row r="837" ht="12.75" customHeight="1">
      <c r="A837" s="68"/>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26"/>
      <c r="EY837" s="26"/>
      <c r="EZ837" s="26"/>
      <c r="FA837" s="26"/>
    </row>
    <row r="838" ht="12.75" customHeight="1">
      <c r="A838" s="68"/>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c r="EX838" s="26"/>
      <c r="EY838" s="26"/>
      <c r="EZ838" s="26"/>
      <c r="FA838" s="26"/>
    </row>
    <row r="839" ht="12.75" customHeight="1">
      <c r="A839" s="68"/>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c r="EX839" s="26"/>
      <c r="EY839" s="26"/>
      <c r="EZ839" s="26"/>
      <c r="FA839" s="26"/>
    </row>
    <row r="840" ht="12.75" customHeight="1">
      <c r="A840" s="68"/>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26"/>
      <c r="EY840" s="26"/>
      <c r="EZ840" s="26"/>
      <c r="FA840" s="26"/>
    </row>
    <row r="841" ht="12.75" customHeight="1">
      <c r="A841" s="68"/>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26"/>
      <c r="DX841" s="26"/>
      <c r="DY841" s="26"/>
      <c r="DZ841" s="26"/>
      <c r="EA841" s="26"/>
      <c r="EB841" s="26"/>
      <c r="EC841" s="26"/>
      <c r="ED841" s="26"/>
      <c r="EE841" s="26"/>
      <c r="EF841" s="26"/>
      <c r="EG841" s="26"/>
      <c r="EH841" s="26"/>
      <c r="EI841" s="26"/>
      <c r="EJ841" s="26"/>
      <c r="EK841" s="26"/>
      <c r="EL841" s="26"/>
      <c r="EM841" s="26"/>
      <c r="EN841" s="26"/>
      <c r="EO841" s="26"/>
      <c r="EP841" s="26"/>
      <c r="EQ841" s="26"/>
      <c r="ER841" s="26"/>
      <c r="ES841" s="26"/>
      <c r="ET841" s="26"/>
      <c r="EU841" s="26"/>
      <c r="EV841" s="26"/>
      <c r="EW841" s="26"/>
      <c r="EX841" s="26"/>
      <c r="EY841" s="26"/>
      <c r="EZ841" s="26"/>
      <c r="FA841" s="26"/>
    </row>
    <row r="842" ht="12.75" customHeight="1">
      <c r="A842" s="68"/>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c r="EN842" s="26"/>
      <c r="EO842" s="26"/>
      <c r="EP842" s="26"/>
      <c r="EQ842" s="26"/>
      <c r="ER842" s="26"/>
      <c r="ES842" s="26"/>
      <c r="ET842" s="26"/>
      <c r="EU842" s="26"/>
      <c r="EV842" s="26"/>
      <c r="EW842" s="26"/>
      <c r="EX842" s="26"/>
      <c r="EY842" s="26"/>
      <c r="EZ842" s="26"/>
      <c r="FA842" s="26"/>
    </row>
    <row r="843" ht="12.75" customHeight="1">
      <c r="A843" s="68"/>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26"/>
      <c r="EU843" s="26"/>
      <c r="EV843" s="26"/>
      <c r="EW843" s="26"/>
      <c r="EX843" s="26"/>
      <c r="EY843" s="26"/>
      <c r="EZ843" s="26"/>
      <c r="FA843" s="26"/>
    </row>
    <row r="844" ht="12.75" customHeight="1">
      <c r="A844" s="68"/>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26"/>
      <c r="DX844" s="26"/>
      <c r="DY844" s="26"/>
      <c r="DZ844" s="26"/>
      <c r="EA844" s="26"/>
      <c r="EB844" s="26"/>
      <c r="EC844" s="26"/>
      <c r="ED844" s="26"/>
      <c r="EE844" s="26"/>
      <c r="EF844" s="26"/>
      <c r="EG844" s="26"/>
      <c r="EH844" s="26"/>
      <c r="EI844" s="26"/>
      <c r="EJ844" s="26"/>
      <c r="EK844" s="26"/>
      <c r="EL844" s="26"/>
      <c r="EM844" s="26"/>
      <c r="EN844" s="26"/>
      <c r="EO844" s="26"/>
      <c r="EP844" s="26"/>
      <c r="EQ844" s="26"/>
      <c r="ER844" s="26"/>
      <c r="ES844" s="26"/>
      <c r="ET844" s="26"/>
      <c r="EU844" s="26"/>
      <c r="EV844" s="26"/>
      <c r="EW844" s="26"/>
      <c r="EX844" s="26"/>
      <c r="EY844" s="26"/>
      <c r="EZ844" s="26"/>
      <c r="FA844" s="26"/>
    </row>
    <row r="845" ht="12.75" customHeight="1">
      <c r="A845" s="68"/>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c r="EN845" s="26"/>
      <c r="EO845" s="26"/>
      <c r="EP845" s="26"/>
      <c r="EQ845" s="26"/>
      <c r="ER845" s="26"/>
      <c r="ES845" s="26"/>
      <c r="ET845" s="26"/>
      <c r="EU845" s="26"/>
      <c r="EV845" s="26"/>
      <c r="EW845" s="26"/>
      <c r="EX845" s="26"/>
      <c r="EY845" s="26"/>
      <c r="EZ845" s="26"/>
      <c r="FA845" s="26"/>
    </row>
    <row r="846" ht="12.75" customHeight="1">
      <c r="A846" s="68"/>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26"/>
      <c r="EY846" s="26"/>
      <c r="EZ846" s="26"/>
      <c r="FA846" s="26"/>
    </row>
    <row r="847" ht="12.75" customHeight="1">
      <c r="A847" s="68"/>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c r="EN847" s="26"/>
      <c r="EO847" s="26"/>
      <c r="EP847" s="26"/>
      <c r="EQ847" s="26"/>
      <c r="ER847" s="26"/>
      <c r="ES847" s="26"/>
      <c r="ET847" s="26"/>
      <c r="EU847" s="26"/>
      <c r="EV847" s="26"/>
      <c r="EW847" s="26"/>
      <c r="EX847" s="26"/>
      <c r="EY847" s="26"/>
      <c r="EZ847" s="26"/>
      <c r="FA847" s="26"/>
    </row>
    <row r="848" ht="12.75" customHeight="1">
      <c r="A848" s="68"/>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26"/>
      <c r="DX848" s="26"/>
      <c r="DY848" s="26"/>
      <c r="DZ848" s="26"/>
      <c r="EA848" s="26"/>
      <c r="EB848" s="26"/>
      <c r="EC848" s="26"/>
      <c r="ED848" s="26"/>
      <c r="EE848" s="26"/>
      <c r="EF848" s="26"/>
      <c r="EG848" s="26"/>
      <c r="EH848" s="26"/>
      <c r="EI848" s="26"/>
      <c r="EJ848" s="26"/>
      <c r="EK848" s="26"/>
      <c r="EL848" s="26"/>
      <c r="EM848" s="26"/>
      <c r="EN848" s="26"/>
      <c r="EO848" s="26"/>
      <c r="EP848" s="26"/>
      <c r="EQ848" s="26"/>
      <c r="ER848" s="26"/>
      <c r="ES848" s="26"/>
      <c r="ET848" s="26"/>
      <c r="EU848" s="26"/>
      <c r="EV848" s="26"/>
      <c r="EW848" s="26"/>
      <c r="EX848" s="26"/>
      <c r="EY848" s="26"/>
      <c r="EZ848" s="26"/>
      <c r="FA848" s="26"/>
    </row>
    <row r="849" ht="12.75" customHeight="1">
      <c r="A849" s="68"/>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c r="EN849" s="26"/>
      <c r="EO849" s="26"/>
      <c r="EP849" s="26"/>
      <c r="EQ849" s="26"/>
      <c r="ER849" s="26"/>
      <c r="ES849" s="26"/>
      <c r="ET849" s="26"/>
      <c r="EU849" s="26"/>
      <c r="EV849" s="26"/>
      <c r="EW849" s="26"/>
      <c r="EX849" s="26"/>
      <c r="EY849" s="26"/>
      <c r="EZ849" s="26"/>
      <c r="FA849" s="26"/>
    </row>
    <row r="850" ht="12.75" customHeight="1">
      <c r="A850" s="68"/>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26"/>
      <c r="EX850" s="26"/>
      <c r="EY850" s="26"/>
      <c r="EZ850" s="26"/>
      <c r="FA850" s="26"/>
    </row>
    <row r="851" ht="12.75" customHeight="1">
      <c r="A851" s="68"/>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26"/>
      <c r="DX851" s="26"/>
      <c r="DY851" s="26"/>
      <c r="DZ851" s="26"/>
      <c r="EA851" s="26"/>
      <c r="EB851" s="26"/>
      <c r="EC851" s="26"/>
      <c r="ED851" s="26"/>
      <c r="EE851" s="26"/>
      <c r="EF851" s="26"/>
      <c r="EG851" s="26"/>
      <c r="EH851" s="26"/>
      <c r="EI851" s="26"/>
      <c r="EJ851" s="26"/>
      <c r="EK851" s="26"/>
      <c r="EL851" s="26"/>
      <c r="EM851" s="26"/>
      <c r="EN851" s="26"/>
      <c r="EO851" s="26"/>
      <c r="EP851" s="26"/>
      <c r="EQ851" s="26"/>
      <c r="ER851" s="26"/>
      <c r="ES851" s="26"/>
      <c r="ET851" s="26"/>
      <c r="EU851" s="26"/>
      <c r="EV851" s="26"/>
      <c r="EW851" s="26"/>
      <c r="EX851" s="26"/>
      <c r="EY851" s="26"/>
      <c r="EZ851" s="26"/>
      <c r="FA851" s="26"/>
    </row>
    <row r="852" ht="12.75" customHeight="1">
      <c r="A852" s="68"/>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26"/>
      <c r="DX852" s="26"/>
      <c r="DY852" s="26"/>
      <c r="DZ852" s="26"/>
      <c r="EA852" s="26"/>
      <c r="EB852" s="26"/>
      <c r="EC852" s="26"/>
      <c r="ED852" s="26"/>
      <c r="EE852" s="26"/>
      <c r="EF852" s="26"/>
      <c r="EG852" s="26"/>
      <c r="EH852" s="26"/>
      <c r="EI852" s="26"/>
      <c r="EJ852" s="26"/>
      <c r="EK852" s="26"/>
      <c r="EL852" s="26"/>
      <c r="EM852" s="26"/>
      <c r="EN852" s="26"/>
      <c r="EO852" s="26"/>
      <c r="EP852" s="26"/>
      <c r="EQ852" s="26"/>
      <c r="ER852" s="26"/>
      <c r="ES852" s="26"/>
      <c r="ET852" s="26"/>
      <c r="EU852" s="26"/>
      <c r="EV852" s="26"/>
      <c r="EW852" s="26"/>
      <c r="EX852" s="26"/>
      <c r="EY852" s="26"/>
      <c r="EZ852" s="26"/>
      <c r="FA852" s="26"/>
    </row>
    <row r="853" ht="12.75" customHeight="1">
      <c r="A853" s="68"/>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26"/>
      <c r="DX853" s="26"/>
      <c r="DY853" s="26"/>
      <c r="DZ853" s="26"/>
      <c r="EA853" s="26"/>
      <c r="EB853" s="26"/>
      <c r="EC853" s="26"/>
      <c r="ED853" s="26"/>
      <c r="EE853" s="26"/>
      <c r="EF853" s="26"/>
      <c r="EG853" s="26"/>
      <c r="EH853" s="26"/>
      <c r="EI853" s="26"/>
      <c r="EJ853" s="26"/>
      <c r="EK853" s="26"/>
      <c r="EL853" s="26"/>
      <c r="EM853" s="26"/>
      <c r="EN853" s="26"/>
      <c r="EO853" s="26"/>
      <c r="EP853" s="26"/>
      <c r="EQ853" s="26"/>
      <c r="ER853" s="26"/>
      <c r="ES853" s="26"/>
      <c r="ET853" s="26"/>
      <c r="EU853" s="26"/>
      <c r="EV853" s="26"/>
      <c r="EW853" s="26"/>
      <c r="EX853" s="26"/>
      <c r="EY853" s="26"/>
      <c r="EZ853" s="26"/>
      <c r="FA853" s="26"/>
    </row>
    <row r="854" ht="12.75" customHeight="1">
      <c r="A854" s="68"/>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6"/>
      <c r="EU854" s="26"/>
      <c r="EV854" s="26"/>
      <c r="EW854" s="26"/>
      <c r="EX854" s="26"/>
      <c r="EY854" s="26"/>
      <c r="EZ854" s="26"/>
      <c r="FA854" s="26"/>
    </row>
    <row r="855" ht="12.75" customHeight="1">
      <c r="A855" s="68"/>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26"/>
      <c r="DX855" s="26"/>
      <c r="DY855" s="26"/>
      <c r="DZ855" s="26"/>
      <c r="EA855" s="26"/>
      <c r="EB855" s="26"/>
      <c r="EC855" s="26"/>
      <c r="ED855" s="26"/>
      <c r="EE855" s="26"/>
      <c r="EF855" s="26"/>
      <c r="EG855" s="26"/>
      <c r="EH855" s="26"/>
      <c r="EI855" s="26"/>
      <c r="EJ855" s="26"/>
      <c r="EK855" s="26"/>
      <c r="EL855" s="26"/>
      <c r="EM855" s="26"/>
      <c r="EN855" s="26"/>
      <c r="EO855" s="26"/>
      <c r="EP855" s="26"/>
      <c r="EQ855" s="26"/>
      <c r="ER855" s="26"/>
      <c r="ES855" s="26"/>
      <c r="ET855" s="26"/>
      <c r="EU855" s="26"/>
      <c r="EV855" s="26"/>
      <c r="EW855" s="26"/>
      <c r="EX855" s="26"/>
      <c r="EY855" s="26"/>
      <c r="EZ855" s="26"/>
      <c r="FA855" s="26"/>
    </row>
    <row r="856" ht="12.75" customHeight="1">
      <c r="A856" s="68"/>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26"/>
      <c r="DX856" s="26"/>
      <c r="DY856" s="26"/>
      <c r="DZ856" s="26"/>
      <c r="EA856" s="26"/>
      <c r="EB856" s="26"/>
      <c r="EC856" s="26"/>
      <c r="ED856" s="26"/>
      <c r="EE856" s="26"/>
      <c r="EF856" s="26"/>
      <c r="EG856" s="26"/>
      <c r="EH856" s="26"/>
      <c r="EI856" s="26"/>
      <c r="EJ856" s="26"/>
      <c r="EK856" s="26"/>
      <c r="EL856" s="26"/>
      <c r="EM856" s="26"/>
      <c r="EN856" s="26"/>
      <c r="EO856" s="26"/>
      <c r="EP856" s="26"/>
      <c r="EQ856" s="26"/>
      <c r="ER856" s="26"/>
      <c r="ES856" s="26"/>
      <c r="ET856" s="26"/>
      <c r="EU856" s="26"/>
      <c r="EV856" s="26"/>
      <c r="EW856" s="26"/>
      <c r="EX856" s="26"/>
      <c r="EY856" s="26"/>
      <c r="EZ856" s="26"/>
      <c r="FA856" s="26"/>
    </row>
    <row r="857" ht="12.75" customHeight="1">
      <c r="A857" s="68"/>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26"/>
      <c r="EY857" s="26"/>
      <c r="EZ857" s="26"/>
      <c r="FA857" s="26"/>
    </row>
    <row r="858" ht="12.75" customHeight="1">
      <c r="A858" s="68"/>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c r="EA858" s="26"/>
      <c r="EB858" s="26"/>
      <c r="EC858" s="26"/>
      <c r="ED858" s="26"/>
      <c r="EE858" s="26"/>
      <c r="EF858" s="26"/>
      <c r="EG858" s="26"/>
      <c r="EH858" s="26"/>
      <c r="EI858" s="26"/>
      <c r="EJ858" s="26"/>
      <c r="EK858" s="26"/>
      <c r="EL858" s="26"/>
      <c r="EM858" s="26"/>
      <c r="EN858" s="26"/>
      <c r="EO858" s="26"/>
      <c r="EP858" s="26"/>
      <c r="EQ858" s="26"/>
      <c r="ER858" s="26"/>
      <c r="ES858" s="26"/>
      <c r="ET858" s="26"/>
      <c r="EU858" s="26"/>
      <c r="EV858" s="26"/>
      <c r="EW858" s="26"/>
      <c r="EX858" s="26"/>
      <c r="EY858" s="26"/>
      <c r="EZ858" s="26"/>
      <c r="FA858" s="26"/>
    </row>
    <row r="859" ht="12.75" customHeight="1">
      <c r="A859" s="68"/>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26"/>
      <c r="DX859" s="26"/>
      <c r="DY859" s="26"/>
      <c r="DZ859" s="26"/>
      <c r="EA859" s="26"/>
      <c r="EB859" s="26"/>
      <c r="EC859" s="26"/>
      <c r="ED859" s="26"/>
      <c r="EE859" s="26"/>
      <c r="EF859" s="26"/>
      <c r="EG859" s="26"/>
      <c r="EH859" s="26"/>
      <c r="EI859" s="26"/>
      <c r="EJ859" s="26"/>
      <c r="EK859" s="26"/>
      <c r="EL859" s="26"/>
      <c r="EM859" s="26"/>
      <c r="EN859" s="26"/>
      <c r="EO859" s="26"/>
      <c r="EP859" s="26"/>
      <c r="EQ859" s="26"/>
      <c r="ER859" s="26"/>
      <c r="ES859" s="26"/>
      <c r="ET859" s="26"/>
      <c r="EU859" s="26"/>
      <c r="EV859" s="26"/>
      <c r="EW859" s="26"/>
      <c r="EX859" s="26"/>
      <c r="EY859" s="26"/>
      <c r="EZ859" s="26"/>
      <c r="FA859" s="26"/>
    </row>
    <row r="860" ht="12.75" customHeight="1">
      <c r="A860" s="68"/>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c r="EN860" s="26"/>
      <c r="EO860" s="26"/>
      <c r="EP860" s="26"/>
      <c r="EQ860" s="26"/>
      <c r="ER860" s="26"/>
      <c r="ES860" s="26"/>
      <c r="ET860" s="26"/>
      <c r="EU860" s="26"/>
      <c r="EV860" s="26"/>
      <c r="EW860" s="26"/>
      <c r="EX860" s="26"/>
      <c r="EY860" s="26"/>
      <c r="EZ860" s="26"/>
      <c r="FA860" s="26"/>
    </row>
    <row r="861" ht="12.75" customHeight="1">
      <c r="A861" s="68"/>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DY861" s="26"/>
      <c r="DZ861" s="26"/>
      <c r="EA861" s="26"/>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row>
    <row r="862" ht="12.75" customHeight="1">
      <c r="A862" s="68"/>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c r="EN862" s="26"/>
      <c r="EO862" s="26"/>
      <c r="EP862" s="26"/>
      <c r="EQ862" s="26"/>
      <c r="ER862" s="26"/>
      <c r="ES862" s="26"/>
      <c r="ET862" s="26"/>
      <c r="EU862" s="26"/>
      <c r="EV862" s="26"/>
      <c r="EW862" s="26"/>
      <c r="EX862" s="26"/>
      <c r="EY862" s="26"/>
      <c r="EZ862" s="26"/>
      <c r="FA862" s="26"/>
    </row>
    <row r="863" ht="12.75" customHeight="1">
      <c r="A863" s="68"/>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26"/>
      <c r="DX863" s="26"/>
      <c r="DY863" s="26"/>
      <c r="DZ863" s="26"/>
      <c r="EA863" s="26"/>
      <c r="EB863" s="26"/>
      <c r="EC863" s="26"/>
      <c r="ED863" s="26"/>
      <c r="EE863" s="26"/>
      <c r="EF863" s="26"/>
      <c r="EG863" s="26"/>
      <c r="EH863" s="26"/>
      <c r="EI863" s="26"/>
      <c r="EJ863" s="26"/>
      <c r="EK863" s="26"/>
      <c r="EL863" s="26"/>
      <c r="EM863" s="26"/>
      <c r="EN863" s="26"/>
      <c r="EO863" s="26"/>
      <c r="EP863" s="26"/>
      <c r="EQ863" s="26"/>
      <c r="ER863" s="26"/>
      <c r="ES863" s="26"/>
      <c r="ET863" s="26"/>
      <c r="EU863" s="26"/>
      <c r="EV863" s="26"/>
      <c r="EW863" s="26"/>
      <c r="EX863" s="26"/>
      <c r="EY863" s="26"/>
      <c r="EZ863" s="26"/>
      <c r="FA863" s="26"/>
    </row>
    <row r="864" ht="12.75" customHeight="1">
      <c r="A864" s="68"/>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6"/>
      <c r="EU864" s="26"/>
      <c r="EV864" s="26"/>
      <c r="EW864" s="26"/>
      <c r="EX864" s="26"/>
      <c r="EY864" s="26"/>
      <c r="EZ864" s="26"/>
      <c r="FA864" s="26"/>
    </row>
    <row r="865" ht="12.75" customHeight="1">
      <c r="A865" s="68"/>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26"/>
      <c r="EY865" s="26"/>
      <c r="EZ865" s="26"/>
      <c r="FA865" s="26"/>
    </row>
    <row r="866" ht="12.75" customHeight="1">
      <c r="A866" s="68"/>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26"/>
      <c r="DX866" s="26"/>
      <c r="DY866" s="26"/>
      <c r="DZ866" s="26"/>
      <c r="EA866" s="26"/>
      <c r="EB866" s="26"/>
      <c r="EC866" s="26"/>
      <c r="ED866" s="26"/>
      <c r="EE866" s="26"/>
      <c r="EF866" s="26"/>
      <c r="EG866" s="26"/>
      <c r="EH866" s="26"/>
      <c r="EI866" s="26"/>
      <c r="EJ866" s="26"/>
      <c r="EK866" s="26"/>
      <c r="EL866" s="26"/>
      <c r="EM866" s="26"/>
      <c r="EN866" s="26"/>
      <c r="EO866" s="26"/>
      <c r="EP866" s="26"/>
      <c r="EQ866" s="26"/>
      <c r="ER866" s="26"/>
      <c r="ES866" s="26"/>
      <c r="ET866" s="26"/>
      <c r="EU866" s="26"/>
      <c r="EV866" s="26"/>
      <c r="EW866" s="26"/>
      <c r="EX866" s="26"/>
      <c r="EY866" s="26"/>
      <c r="EZ866" s="26"/>
      <c r="FA866" s="26"/>
    </row>
    <row r="867" ht="12.75" customHeight="1">
      <c r="A867" s="68"/>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26"/>
      <c r="DX867" s="26"/>
      <c r="DY867" s="26"/>
      <c r="DZ867" s="26"/>
      <c r="EA867" s="26"/>
      <c r="EB867" s="26"/>
      <c r="EC867" s="26"/>
      <c r="ED867" s="26"/>
      <c r="EE867" s="26"/>
      <c r="EF867" s="26"/>
      <c r="EG867" s="26"/>
      <c r="EH867" s="26"/>
      <c r="EI867" s="26"/>
      <c r="EJ867" s="26"/>
      <c r="EK867" s="26"/>
      <c r="EL867" s="26"/>
      <c r="EM867" s="26"/>
      <c r="EN867" s="26"/>
      <c r="EO867" s="26"/>
      <c r="EP867" s="26"/>
      <c r="EQ867" s="26"/>
      <c r="ER867" s="26"/>
      <c r="ES867" s="26"/>
      <c r="ET867" s="26"/>
      <c r="EU867" s="26"/>
      <c r="EV867" s="26"/>
      <c r="EW867" s="26"/>
      <c r="EX867" s="26"/>
      <c r="EY867" s="26"/>
      <c r="EZ867" s="26"/>
      <c r="FA867" s="26"/>
    </row>
    <row r="868" ht="12.75" customHeight="1">
      <c r="A868" s="68"/>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26"/>
      <c r="DX868" s="26"/>
      <c r="DY868" s="26"/>
      <c r="DZ868" s="26"/>
      <c r="EA868" s="26"/>
      <c r="EB868" s="26"/>
      <c r="EC868" s="26"/>
      <c r="ED868" s="26"/>
      <c r="EE868" s="26"/>
      <c r="EF868" s="26"/>
      <c r="EG868" s="26"/>
      <c r="EH868" s="26"/>
      <c r="EI868" s="26"/>
      <c r="EJ868" s="26"/>
      <c r="EK868" s="26"/>
      <c r="EL868" s="26"/>
      <c r="EM868" s="26"/>
      <c r="EN868" s="26"/>
      <c r="EO868" s="26"/>
      <c r="EP868" s="26"/>
      <c r="EQ868" s="26"/>
      <c r="ER868" s="26"/>
      <c r="ES868" s="26"/>
      <c r="ET868" s="26"/>
      <c r="EU868" s="26"/>
      <c r="EV868" s="26"/>
      <c r="EW868" s="26"/>
      <c r="EX868" s="26"/>
      <c r="EY868" s="26"/>
      <c r="EZ868" s="26"/>
      <c r="FA868" s="26"/>
    </row>
    <row r="869" ht="12.75" customHeight="1">
      <c r="A869" s="68"/>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26"/>
      <c r="DX869" s="26"/>
      <c r="DY869" s="26"/>
      <c r="DZ869" s="26"/>
      <c r="EA869" s="26"/>
      <c r="EB869" s="26"/>
      <c r="EC869" s="26"/>
      <c r="ED869" s="26"/>
      <c r="EE869" s="26"/>
      <c r="EF869" s="26"/>
      <c r="EG869" s="26"/>
      <c r="EH869" s="26"/>
      <c r="EI869" s="26"/>
      <c r="EJ869" s="26"/>
      <c r="EK869" s="26"/>
      <c r="EL869" s="26"/>
      <c r="EM869" s="26"/>
      <c r="EN869" s="26"/>
      <c r="EO869" s="26"/>
      <c r="EP869" s="26"/>
      <c r="EQ869" s="26"/>
      <c r="ER869" s="26"/>
      <c r="ES869" s="26"/>
      <c r="ET869" s="26"/>
      <c r="EU869" s="26"/>
      <c r="EV869" s="26"/>
      <c r="EW869" s="26"/>
      <c r="EX869" s="26"/>
      <c r="EY869" s="26"/>
      <c r="EZ869" s="26"/>
      <c r="FA869" s="26"/>
    </row>
    <row r="870" ht="12.75" customHeight="1">
      <c r="A870" s="68"/>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6"/>
      <c r="EU870" s="26"/>
      <c r="EV870" s="26"/>
      <c r="EW870" s="26"/>
      <c r="EX870" s="26"/>
      <c r="EY870" s="26"/>
      <c r="EZ870" s="26"/>
      <c r="FA870" s="26"/>
    </row>
    <row r="871" ht="12.75" customHeight="1">
      <c r="A871" s="68"/>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26"/>
      <c r="DX871" s="26"/>
      <c r="DY871" s="26"/>
      <c r="DZ871" s="26"/>
      <c r="EA871" s="26"/>
      <c r="EB871" s="26"/>
      <c r="EC871" s="26"/>
      <c r="ED871" s="26"/>
      <c r="EE871" s="26"/>
      <c r="EF871" s="26"/>
      <c r="EG871" s="26"/>
      <c r="EH871" s="26"/>
      <c r="EI871" s="26"/>
      <c r="EJ871" s="26"/>
      <c r="EK871" s="26"/>
      <c r="EL871" s="26"/>
      <c r="EM871" s="26"/>
      <c r="EN871" s="26"/>
      <c r="EO871" s="26"/>
      <c r="EP871" s="26"/>
      <c r="EQ871" s="26"/>
      <c r="ER871" s="26"/>
      <c r="ES871" s="26"/>
      <c r="ET871" s="26"/>
      <c r="EU871" s="26"/>
      <c r="EV871" s="26"/>
      <c r="EW871" s="26"/>
      <c r="EX871" s="26"/>
      <c r="EY871" s="26"/>
      <c r="EZ871" s="26"/>
      <c r="FA871" s="26"/>
    </row>
    <row r="872" ht="12.75" customHeight="1">
      <c r="A872" s="68"/>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26"/>
      <c r="DX872" s="26"/>
      <c r="DY872" s="26"/>
      <c r="DZ872" s="26"/>
      <c r="EA872" s="26"/>
      <c r="EB872" s="26"/>
      <c r="EC872" s="26"/>
      <c r="ED872" s="26"/>
      <c r="EE872" s="26"/>
      <c r="EF872" s="26"/>
      <c r="EG872" s="26"/>
      <c r="EH872" s="26"/>
      <c r="EI872" s="26"/>
      <c r="EJ872" s="26"/>
      <c r="EK872" s="26"/>
      <c r="EL872" s="26"/>
      <c r="EM872" s="26"/>
      <c r="EN872" s="26"/>
      <c r="EO872" s="26"/>
      <c r="EP872" s="26"/>
      <c r="EQ872" s="26"/>
      <c r="ER872" s="26"/>
      <c r="ES872" s="26"/>
      <c r="ET872" s="26"/>
      <c r="EU872" s="26"/>
      <c r="EV872" s="26"/>
      <c r="EW872" s="26"/>
      <c r="EX872" s="26"/>
      <c r="EY872" s="26"/>
      <c r="EZ872" s="26"/>
      <c r="FA872" s="26"/>
    </row>
    <row r="873" ht="12.75" customHeight="1">
      <c r="A873" s="68"/>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26"/>
      <c r="DX873" s="26"/>
      <c r="DY873" s="26"/>
      <c r="DZ873" s="26"/>
      <c r="EA873" s="26"/>
      <c r="EB873" s="26"/>
      <c r="EC873" s="26"/>
      <c r="ED873" s="26"/>
      <c r="EE873" s="26"/>
      <c r="EF873" s="26"/>
      <c r="EG873" s="26"/>
      <c r="EH873" s="26"/>
      <c r="EI873" s="26"/>
      <c r="EJ873" s="26"/>
      <c r="EK873" s="26"/>
      <c r="EL873" s="26"/>
      <c r="EM873" s="26"/>
      <c r="EN873" s="26"/>
      <c r="EO873" s="26"/>
      <c r="EP873" s="26"/>
      <c r="EQ873" s="26"/>
      <c r="ER873" s="26"/>
      <c r="ES873" s="26"/>
      <c r="ET873" s="26"/>
      <c r="EU873" s="26"/>
      <c r="EV873" s="26"/>
      <c r="EW873" s="26"/>
      <c r="EX873" s="26"/>
      <c r="EY873" s="26"/>
      <c r="EZ873" s="26"/>
      <c r="FA873" s="26"/>
    </row>
    <row r="874" ht="12.75" customHeight="1">
      <c r="A874" s="68"/>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26"/>
      <c r="EY874" s="26"/>
      <c r="EZ874" s="26"/>
      <c r="FA874" s="26"/>
    </row>
    <row r="875" ht="12.75" customHeight="1">
      <c r="A875" s="68"/>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26"/>
      <c r="DX875" s="26"/>
      <c r="DY875" s="26"/>
      <c r="DZ875" s="26"/>
      <c r="EA875" s="26"/>
      <c r="EB875" s="26"/>
      <c r="EC875" s="26"/>
      <c r="ED875" s="26"/>
      <c r="EE875" s="26"/>
      <c r="EF875" s="26"/>
      <c r="EG875" s="26"/>
      <c r="EH875" s="26"/>
      <c r="EI875" s="26"/>
      <c r="EJ875" s="26"/>
      <c r="EK875" s="26"/>
      <c r="EL875" s="26"/>
      <c r="EM875" s="26"/>
      <c r="EN875" s="26"/>
      <c r="EO875" s="26"/>
      <c r="EP875" s="26"/>
      <c r="EQ875" s="26"/>
      <c r="ER875" s="26"/>
      <c r="ES875" s="26"/>
      <c r="ET875" s="26"/>
      <c r="EU875" s="26"/>
      <c r="EV875" s="26"/>
      <c r="EW875" s="26"/>
      <c r="EX875" s="26"/>
      <c r="EY875" s="26"/>
      <c r="EZ875" s="26"/>
      <c r="FA875" s="26"/>
    </row>
    <row r="876" ht="12.75" customHeight="1">
      <c r="A876" s="68"/>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26"/>
      <c r="DX876" s="26"/>
      <c r="DY876" s="26"/>
      <c r="DZ876" s="26"/>
      <c r="EA876" s="26"/>
      <c r="EB876" s="26"/>
      <c r="EC876" s="26"/>
      <c r="ED876" s="26"/>
      <c r="EE876" s="26"/>
      <c r="EF876" s="26"/>
      <c r="EG876" s="26"/>
      <c r="EH876" s="26"/>
      <c r="EI876" s="26"/>
      <c r="EJ876" s="26"/>
      <c r="EK876" s="26"/>
      <c r="EL876" s="26"/>
      <c r="EM876" s="26"/>
      <c r="EN876" s="26"/>
      <c r="EO876" s="26"/>
      <c r="EP876" s="26"/>
      <c r="EQ876" s="26"/>
      <c r="ER876" s="26"/>
      <c r="ES876" s="26"/>
      <c r="ET876" s="26"/>
      <c r="EU876" s="26"/>
      <c r="EV876" s="26"/>
      <c r="EW876" s="26"/>
      <c r="EX876" s="26"/>
      <c r="EY876" s="26"/>
      <c r="EZ876" s="26"/>
      <c r="FA876" s="26"/>
    </row>
    <row r="877" ht="12.75" customHeight="1">
      <c r="A877" s="68"/>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26"/>
      <c r="DX877" s="26"/>
      <c r="DY877" s="26"/>
      <c r="DZ877" s="26"/>
      <c r="EA877" s="26"/>
      <c r="EB877" s="26"/>
      <c r="EC877" s="26"/>
      <c r="ED877" s="26"/>
      <c r="EE877" s="26"/>
      <c r="EF877" s="26"/>
      <c r="EG877" s="26"/>
      <c r="EH877" s="26"/>
      <c r="EI877" s="26"/>
      <c r="EJ877" s="26"/>
      <c r="EK877" s="26"/>
      <c r="EL877" s="26"/>
      <c r="EM877" s="26"/>
      <c r="EN877" s="26"/>
      <c r="EO877" s="26"/>
      <c r="EP877" s="26"/>
      <c r="EQ877" s="26"/>
      <c r="ER877" s="26"/>
      <c r="ES877" s="26"/>
      <c r="ET877" s="26"/>
      <c r="EU877" s="26"/>
      <c r="EV877" s="26"/>
      <c r="EW877" s="26"/>
      <c r="EX877" s="26"/>
      <c r="EY877" s="26"/>
      <c r="EZ877" s="26"/>
      <c r="FA877" s="26"/>
    </row>
    <row r="878" ht="12.75" customHeight="1">
      <c r="A878" s="68"/>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row>
    <row r="879" ht="12.75" customHeight="1">
      <c r="A879" s="68"/>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26"/>
      <c r="EY879" s="26"/>
      <c r="EZ879" s="26"/>
      <c r="FA879" s="26"/>
    </row>
    <row r="880" ht="12.75" customHeight="1">
      <c r="A880" s="68"/>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row>
    <row r="881" ht="12.75" customHeight="1">
      <c r="A881" s="68"/>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row>
    <row r="882" ht="12.75" customHeight="1">
      <c r="A882" s="68"/>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row>
    <row r="883" ht="12.75" customHeight="1">
      <c r="A883" s="68"/>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26"/>
      <c r="DX883" s="26"/>
      <c r="DY883" s="26"/>
      <c r="DZ883" s="26"/>
      <c r="EA883" s="26"/>
      <c r="EB883" s="26"/>
      <c r="EC883" s="26"/>
      <c r="ED883" s="26"/>
      <c r="EE883" s="26"/>
      <c r="EF883" s="26"/>
      <c r="EG883" s="26"/>
      <c r="EH883" s="26"/>
      <c r="EI883" s="26"/>
      <c r="EJ883" s="26"/>
      <c r="EK883" s="26"/>
      <c r="EL883" s="26"/>
      <c r="EM883" s="26"/>
      <c r="EN883" s="26"/>
      <c r="EO883" s="26"/>
      <c r="EP883" s="26"/>
      <c r="EQ883" s="26"/>
      <c r="ER883" s="26"/>
      <c r="ES883" s="26"/>
      <c r="ET883" s="26"/>
      <c r="EU883" s="26"/>
      <c r="EV883" s="26"/>
      <c r="EW883" s="26"/>
      <c r="EX883" s="26"/>
      <c r="EY883" s="26"/>
      <c r="EZ883" s="26"/>
      <c r="FA883" s="26"/>
    </row>
    <row r="884" ht="12.75" customHeight="1">
      <c r="A884" s="68"/>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26"/>
      <c r="EY884" s="26"/>
      <c r="EZ884" s="26"/>
      <c r="FA884" s="26"/>
    </row>
    <row r="885" ht="12.75" customHeight="1">
      <c r="A885" s="68"/>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26"/>
      <c r="DX885" s="26"/>
      <c r="DY885" s="26"/>
      <c r="DZ885" s="26"/>
      <c r="EA885" s="26"/>
      <c r="EB885" s="26"/>
      <c r="EC885" s="26"/>
      <c r="ED885" s="26"/>
      <c r="EE885" s="26"/>
      <c r="EF885" s="26"/>
      <c r="EG885" s="26"/>
      <c r="EH885" s="26"/>
      <c r="EI885" s="26"/>
      <c r="EJ885" s="26"/>
      <c r="EK885" s="26"/>
      <c r="EL885" s="26"/>
      <c r="EM885" s="26"/>
      <c r="EN885" s="26"/>
      <c r="EO885" s="26"/>
      <c r="EP885" s="26"/>
      <c r="EQ885" s="26"/>
      <c r="ER885" s="26"/>
      <c r="ES885" s="26"/>
      <c r="ET885" s="26"/>
      <c r="EU885" s="26"/>
      <c r="EV885" s="26"/>
      <c r="EW885" s="26"/>
      <c r="EX885" s="26"/>
      <c r="EY885" s="26"/>
      <c r="EZ885" s="26"/>
      <c r="FA885" s="26"/>
    </row>
    <row r="886" ht="12.75" customHeight="1">
      <c r="A886" s="68"/>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26"/>
      <c r="EX886" s="26"/>
      <c r="EY886" s="26"/>
      <c r="EZ886" s="26"/>
      <c r="FA886" s="26"/>
    </row>
    <row r="887" ht="12.75" customHeight="1">
      <c r="A887" s="68"/>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26"/>
      <c r="DX887" s="26"/>
      <c r="DY887" s="26"/>
      <c r="DZ887" s="26"/>
      <c r="EA887" s="26"/>
      <c r="EB887" s="26"/>
      <c r="EC887" s="26"/>
      <c r="ED887" s="26"/>
      <c r="EE887" s="26"/>
      <c r="EF887" s="26"/>
      <c r="EG887" s="26"/>
      <c r="EH887" s="26"/>
      <c r="EI887" s="26"/>
      <c r="EJ887" s="26"/>
      <c r="EK887" s="26"/>
      <c r="EL887" s="26"/>
      <c r="EM887" s="26"/>
      <c r="EN887" s="26"/>
      <c r="EO887" s="26"/>
      <c r="EP887" s="26"/>
      <c r="EQ887" s="26"/>
      <c r="ER887" s="26"/>
      <c r="ES887" s="26"/>
      <c r="ET887" s="26"/>
      <c r="EU887" s="26"/>
      <c r="EV887" s="26"/>
      <c r="EW887" s="26"/>
      <c r="EX887" s="26"/>
      <c r="EY887" s="26"/>
      <c r="EZ887" s="26"/>
      <c r="FA887" s="26"/>
    </row>
    <row r="888" ht="12.75" customHeight="1">
      <c r="A888" s="68"/>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26"/>
      <c r="DX888" s="26"/>
      <c r="DY888" s="26"/>
      <c r="DZ888" s="26"/>
      <c r="EA888" s="26"/>
      <c r="EB888" s="26"/>
      <c r="EC888" s="26"/>
      <c r="ED888" s="26"/>
      <c r="EE888" s="26"/>
      <c r="EF888" s="26"/>
      <c r="EG888" s="26"/>
      <c r="EH888" s="26"/>
      <c r="EI888" s="26"/>
      <c r="EJ888" s="26"/>
      <c r="EK888" s="26"/>
      <c r="EL888" s="26"/>
      <c r="EM888" s="26"/>
      <c r="EN888" s="26"/>
      <c r="EO888" s="26"/>
      <c r="EP888" s="26"/>
      <c r="EQ888" s="26"/>
      <c r="ER888" s="26"/>
      <c r="ES888" s="26"/>
      <c r="ET888" s="26"/>
      <c r="EU888" s="26"/>
      <c r="EV888" s="26"/>
      <c r="EW888" s="26"/>
      <c r="EX888" s="26"/>
      <c r="EY888" s="26"/>
      <c r="EZ888" s="26"/>
      <c r="FA888" s="26"/>
    </row>
    <row r="889" ht="12.75" customHeight="1">
      <c r="A889" s="68"/>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26"/>
      <c r="EY889" s="26"/>
      <c r="EZ889" s="26"/>
      <c r="FA889" s="26"/>
    </row>
    <row r="890" ht="12.75" customHeight="1">
      <c r="A890" s="68"/>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c r="EN890" s="26"/>
      <c r="EO890" s="26"/>
      <c r="EP890" s="26"/>
      <c r="EQ890" s="26"/>
      <c r="ER890" s="26"/>
      <c r="ES890" s="26"/>
      <c r="ET890" s="26"/>
      <c r="EU890" s="26"/>
      <c r="EV890" s="26"/>
      <c r="EW890" s="26"/>
      <c r="EX890" s="26"/>
      <c r="EY890" s="26"/>
      <c r="EZ890" s="26"/>
      <c r="FA890" s="26"/>
    </row>
    <row r="891" ht="12.75" customHeight="1">
      <c r="A891" s="68"/>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26"/>
      <c r="DX891" s="26"/>
      <c r="DY891" s="26"/>
      <c r="DZ891" s="26"/>
      <c r="EA891" s="26"/>
      <c r="EB891" s="26"/>
      <c r="EC891" s="26"/>
      <c r="ED891" s="26"/>
      <c r="EE891" s="26"/>
      <c r="EF891" s="26"/>
      <c r="EG891" s="26"/>
      <c r="EH891" s="26"/>
      <c r="EI891" s="26"/>
      <c r="EJ891" s="26"/>
      <c r="EK891" s="26"/>
      <c r="EL891" s="26"/>
      <c r="EM891" s="26"/>
      <c r="EN891" s="26"/>
      <c r="EO891" s="26"/>
      <c r="EP891" s="26"/>
      <c r="EQ891" s="26"/>
      <c r="ER891" s="26"/>
      <c r="ES891" s="26"/>
      <c r="ET891" s="26"/>
      <c r="EU891" s="26"/>
      <c r="EV891" s="26"/>
      <c r="EW891" s="26"/>
      <c r="EX891" s="26"/>
      <c r="EY891" s="26"/>
      <c r="EZ891" s="26"/>
      <c r="FA891" s="26"/>
    </row>
    <row r="892" ht="12.75" customHeight="1">
      <c r="A892" s="68"/>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26"/>
      <c r="DX892" s="26"/>
      <c r="DY892" s="26"/>
      <c r="DZ892" s="26"/>
      <c r="EA892" s="26"/>
      <c r="EB892" s="26"/>
      <c r="EC892" s="26"/>
      <c r="ED892" s="26"/>
      <c r="EE892" s="26"/>
      <c r="EF892" s="26"/>
      <c r="EG892" s="26"/>
      <c r="EH892" s="26"/>
      <c r="EI892" s="26"/>
      <c r="EJ892" s="26"/>
      <c r="EK892" s="26"/>
      <c r="EL892" s="26"/>
      <c r="EM892" s="26"/>
      <c r="EN892" s="26"/>
      <c r="EO892" s="26"/>
      <c r="EP892" s="26"/>
      <c r="EQ892" s="26"/>
      <c r="ER892" s="26"/>
      <c r="ES892" s="26"/>
      <c r="ET892" s="26"/>
      <c r="EU892" s="26"/>
      <c r="EV892" s="26"/>
      <c r="EW892" s="26"/>
      <c r="EX892" s="26"/>
      <c r="EY892" s="26"/>
      <c r="EZ892" s="26"/>
      <c r="FA892" s="26"/>
    </row>
    <row r="893" ht="12.75" customHeight="1">
      <c r="A893" s="68"/>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c r="EN893" s="26"/>
      <c r="EO893" s="26"/>
      <c r="EP893" s="26"/>
      <c r="EQ893" s="26"/>
      <c r="ER893" s="26"/>
      <c r="ES893" s="26"/>
      <c r="ET893" s="26"/>
      <c r="EU893" s="26"/>
      <c r="EV893" s="26"/>
      <c r="EW893" s="26"/>
      <c r="EX893" s="26"/>
      <c r="EY893" s="26"/>
      <c r="EZ893" s="26"/>
      <c r="FA893" s="26"/>
    </row>
    <row r="894" ht="12.75" customHeight="1">
      <c r="A894" s="68"/>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26"/>
      <c r="EY894" s="26"/>
      <c r="EZ894" s="26"/>
      <c r="FA894" s="26"/>
    </row>
    <row r="895" ht="12.75" customHeight="1">
      <c r="A895" s="68"/>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26"/>
      <c r="DX895" s="26"/>
      <c r="DY895" s="26"/>
      <c r="DZ895" s="26"/>
      <c r="EA895" s="26"/>
      <c r="EB895" s="26"/>
      <c r="EC895" s="26"/>
      <c r="ED895" s="26"/>
      <c r="EE895" s="26"/>
      <c r="EF895" s="26"/>
      <c r="EG895" s="26"/>
      <c r="EH895" s="26"/>
      <c r="EI895" s="26"/>
      <c r="EJ895" s="26"/>
      <c r="EK895" s="26"/>
      <c r="EL895" s="26"/>
      <c r="EM895" s="26"/>
      <c r="EN895" s="26"/>
      <c r="EO895" s="26"/>
      <c r="EP895" s="26"/>
      <c r="EQ895" s="26"/>
      <c r="ER895" s="26"/>
      <c r="ES895" s="26"/>
      <c r="ET895" s="26"/>
      <c r="EU895" s="26"/>
      <c r="EV895" s="26"/>
      <c r="EW895" s="26"/>
      <c r="EX895" s="26"/>
      <c r="EY895" s="26"/>
      <c r="EZ895" s="26"/>
      <c r="FA895" s="26"/>
    </row>
    <row r="896" ht="12.75" customHeight="1">
      <c r="A896" s="68"/>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26"/>
      <c r="DX896" s="26"/>
      <c r="DY896" s="26"/>
      <c r="DZ896" s="26"/>
      <c r="EA896" s="26"/>
      <c r="EB896" s="26"/>
      <c r="EC896" s="26"/>
      <c r="ED896" s="26"/>
      <c r="EE896" s="26"/>
      <c r="EF896" s="26"/>
      <c r="EG896" s="26"/>
      <c r="EH896" s="26"/>
      <c r="EI896" s="26"/>
      <c r="EJ896" s="26"/>
      <c r="EK896" s="26"/>
      <c r="EL896" s="26"/>
      <c r="EM896" s="26"/>
      <c r="EN896" s="26"/>
      <c r="EO896" s="26"/>
      <c r="EP896" s="26"/>
      <c r="EQ896" s="26"/>
      <c r="ER896" s="26"/>
      <c r="ES896" s="26"/>
      <c r="ET896" s="26"/>
      <c r="EU896" s="26"/>
      <c r="EV896" s="26"/>
      <c r="EW896" s="26"/>
      <c r="EX896" s="26"/>
      <c r="EY896" s="26"/>
      <c r="EZ896" s="26"/>
      <c r="FA896" s="26"/>
    </row>
    <row r="897" ht="12.75" customHeight="1">
      <c r="A897" s="68"/>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26"/>
      <c r="EY897" s="26"/>
      <c r="EZ897" s="26"/>
      <c r="FA897" s="26"/>
    </row>
    <row r="898" ht="12.75" customHeight="1">
      <c r="A898" s="68"/>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26"/>
      <c r="DX898" s="26"/>
      <c r="DY898" s="26"/>
      <c r="DZ898" s="26"/>
      <c r="EA898" s="26"/>
      <c r="EB898" s="26"/>
      <c r="EC898" s="26"/>
      <c r="ED898" s="26"/>
      <c r="EE898" s="26"/>
      <c r="EF898" s="26"/>
      <c r="EG898" s="26"/>
      <c r="EH898" s="26"/>
      <c r="EI898" s="26"/>
      <c r="EJ898" s="26"/>
      <c r="EK898" s="26"/>
      <c r="EL898" s="26"/>
      <c r="EM898" s="26"/>
      <c r="EN898" s="26"/>
      <c r="EO898" s="26"/>
      <c r="EP898" s="26"/>
      <c r="EQ898" s="26"/>
      <c r="ER898" s="26"/>
      <c r="ES898" s="26"/>
      <c r="ET898" s="26"/>
      <c r="EU898" s="26"/>
      <c r="EV898" s="26"/>
      <c r="EW898" s="26"/>
      <c r="EX898" s="26"/>
      <c r="EY898" s="26"/>
      <c r="EZ898" s="26"/>
      <c r="FA898" s="26"/>
    </row>
    <row r="899" ht="12.75" customHeight="1">
      <c r="A899" s="68"/>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26"/>
      <c r="DX899" s="26"/>
      <c r="DY899" s="26"/>
      <c r="DZ899" s="26"/>
      <c r="EA899" s="26"/>
      <c r="EB899" s="26"/>
      <c r="EC899" s="26"/>
      <c r="ED899" s="26"/>
      <c r="EE899" s="26"/>
      <c r="EF899" s="26"/>
      <c r="EG899" s="26"/>
      <c r="EH899" s="26"/>
      <c r="EI899" s="26"/>
      <c r="EJ899" s="26"/>
      <c r="EK899" s="26"/>
      <c r="EL899" s="26"/>
      <c r="EM899" s="26"/>
      <c r="EN899" s="26"/>
      <c r="EO899" s="26"/>
      <c r="EP899" s="26"/>
      <c r="EQ899" s="26"/>
      <c r="ER899" s="26"/>
      <c r="ES899" s="26"/>
      <c r="ET899" s="26"/>
      <c r="EU899" s="26"/>
      <c r="EV899" s="26"/>
      <c r="EW899" s="26"/>
      <c r="EX899" s="26"/>
      <c r="EY899" s="26"/>
      <c r="EZ899" s="26"/>
      <c r="FA899" s="26"/>
    </row>
    <row r="900" ht="12.75" customHeight="1">
      <c r="A900" s="68"/>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26"/>
      <c r="DX900" s="26"/>
      <c r="DY900" s="26"/>
      <c r="DZ900" s="26"/>
      <c r="EA900" s="26"/>
      <c r="EB900" s="26"/>
      <c r="EC900" s="26"/>
      <c r="ED900" s="26"/>
      <c r="EE900" s="26"/>
      <c r="EF900" s="26"/>
      <c r="EG900" s="26"/>
      <c r="EH900" s="26"/>
      <c r="EI900" s="26"/>
      <c r="EJ900" s="26"/>
      <c r="EK900" s="26"/>
      <c r="EL900" s="26"/>
      <c r="EM900" s="26"/>
      <c r="EN900" s="26"/>
      <c r="EO900" s="26"/>
      <c r="EP900" s="26"/>
      <c r="EQ900" s="26"/>
      <c r="ER900" s="26"/>
      <c r="ES900" s="26"/>
      <c r="ET900" s="26"/>
      <c r="EU900" s="26"/>
      <c r="EV900" s="26"/>
      <c r="EW900" s="26"/>
      <c r="EX900" s="26"/>
      <c r="EY900" s="26"/>
      <c r="EZ900" s="26"/>
      <c r="FA900" s="26"/>
    </row>
    <row r="901" ht="12.75" customHeight="1">
      <c r="A901" s="68"/>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row>
    <row r="902" ht="12.75" customHeight="1">
      <c r="A902" s="68"/>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6"/>
      <c r="EU902" s="26"/>
      <c r="EV902" s="26"/>
      <c r="EW902" s="26"/>
      <c r="EX902" s="26"/>
      <c r="EY902" s="26"/>
      <c r="EZ902" s="26"/>
      <c r="FA902" s="26"/>
    </row>
    <row r="903" ht="12.75" customHeight="1">
      <c r="A903" s="68"/>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26"/>
      <c r="DX903" s="26"/>
      <c r="DY903" s="26"/>
      <c r="DZ903" s="26"/>
      <c r="EA903" s="26"/>
      <c r="EB903" s="26"/>
      <c r="EC903" s="26"/>
      <c r="ED903" s="26"/>
      <c r="EE903" s="26"/>
      <c r="EF903" s="26"/>
      <c r="EG903" s="26"/>
      <c r="EH903" s="26"/>
      <c r="EI903" s="26"/>
      <c r="EJ903" s="26"/>
      <c r="EK903" s="26"/>
      <c r="EL903" s="26"/>
      <c r="EM903" s="26"/>
      <c r="EN903" s="26"/>
      <c r="EO903" s="26"/>
      <c r="EP903" s="26"/>
      <c r="EQ903" s="26"/>
      <c r="ER903" s="26"/>
      <c r="ES903" s="26"/>
      <c r="ET903" s="26"/>
      <c r="EU903" s="26"/>
      <c r="EV903" s="26"/>
      <c r="EW903" s="26"/>
      <c r="EX903" s="26"/>
      <c r="EY903" s="26"/>
      <c r="EZ903" s="26"/>
      <c r="FA903" s="26"/>
    </row>
    <row r="904" ht="12.75" customHeight="1">
      <c r="A904" s="68"/>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26"/>
      <c r="DX904" s="26"/>
      <c r="DY904" s="26"/>
      <c r="DZ904" s="26"/>
      <c r="EA904" s="26"/>
      <c r="EB904" s="26"/>
      <c r="EC904" s="26"/>
      <c r="ED904" s="26"/>
      <c r="EE904" s="26"/>
      <c r="EF904" s="26"/>
      <c r="EG904" s="26"/>
      <c r="EH904" s="26"/>
      <c r="EI904" s="26"/>
      <c r="EJ904" s="26"/>
      <c r="EK904" s="26"/>
      <c r="EL904" s="26"/>
      <c r="EM904" s="26"/>
      <c r="EN904" s="26"/>
      <c r="EO904" s="26"/>
      <c r="EP904" s="26"/>
      <c r="EQ904" s="26"/>
      <c r="ER904" s="26"/>
      <c r="ES904" s="26"/>
      <c r="ET904" s="26"/>
      <c r="EU904" s="26"/>
      <c r="EV904" s="26"/>
      <c r="EW904" s="26"/>
      <c r="EX904" s="26"/>
      <c r="EY904" s="26"/>
      <c r="EZ904" s="26"/>
      <c r="FA904" s="26"/>
    </row>
    <row r="905" ht="12.75" customHeight="1">
      <c r="A905" s="68"/>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26"/>
      <c r="DX905" s="26"/>
      <c r="DY905" s="26"/>
      <c r="DZ905" s="26"/>
      <c r="EA905" s="26"/>
      <c r="EB905" s="26"/>
      <c r="EC905" s="26"/>
      <c r="ED905" s="26"/>
      <c r="EE905" s="26"/>
      <c r="EF905" s="26"/>
      <c r="EG905" s="26"/>
      <c r="EH905" s="26"/>
      <c r="EI905" s="26"/>
      <c r="EJ905" s="26"/>
      <c r="EK905" s="26"/>
      <c r="EL905" s="26"/>
      <c r="EM905" s="26"/>
      <c r="EN905" s="26"/>
      <c r="EO905" s="26"/>
      <c r="EP905" s="26"/>
      <c r="EQ905" s="26"/>
      <c r="ER905" s="26"/>
      <c r="ES905" s="26"/>
      <c r="ET905" s="26"/>
      <c r="EU905" s="26"/>
      <c r="EV905" s="26"/>
      <c r="EW905" s="26"/>
      <c r="EX905" s="26"/>
      <c r="EY905" s="26"/>
      <c r="EZ905" s="26"/>
      <c r="FA905" s="26"/>
    </row>
    <row r="906" ht="12.75" customHeight="1">
      <c r="A906" s="68"/>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6"/>
      <c r="EU906" s="26"/>
      <c r="EV906" s="26"/>
      <c r="EW906" s="26"/>
      <c r="EX906" s="26"/>
      <c r="EY906" s="26"/>
      <c r="EZ906" s="26"/>
      <c r="FA906" s="26"/>
    </row>
    <row r="907" ht="12.75" customHeight="1">
      <c r="A907" s="68"/>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26"/>
      <c r="EV907" s="26"/>
      <c r="EW907" s="26"/>
      <c r="EX907" s="26"/>
      <c r="EY907" s="26"/>
      <c r="EZ907" s="26"/>
      <c r="FA907" s="26"/>
    </row>
    <row r="908" ht="12.75" customHeight="1">
      <c r="A908" s="68"/>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26"/>
      <c r="EV908" s="26"/>
      <c r="EW908" s="26"/>
      <c r="EX908" s="26"/>
      <c r="EY908" s="26"/>
      <c r="EZ908" s="26"/>
      <c r="FA908" s="26"/>
    </row>
    <row r="909" ht="12.75" customHeight="1">
      <c r="A909" s="68"/>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26"/>
      <c r="DX909" s="26"/>
      <c r="DY909" s="26"/>
      <c r="DZ909" s="26"/>
      <c r="EA909" s="26"/>
      <c r="EB909" s="26"/>
      <c r="EC909" s="26"/>
      <c r="ED909" s="26"/>
      <c r="EE909" s="26"/>
      <c r="EF909" s="26"/>
      <c r="EG909" s="26"/>
      <c r="EH909" s="26"/>
      <c r="EI909" s="26"/>
      <c r="EJ909" s="26"/>
      <c r="EK909" s="26"/>
      <c r="EL909" s="26"/>
      <c r="EM909" s="26"/>
      <c r="EN909" s="26"/>
      <c r="EO909" s="26"/>
      <c r="EP909" s="26"/>
      <c r="EQ909" s="26"/>
      <c r="ER909" s="26"/>
      <c r="ES909" s="26"/>
      <c r="ET909" s="26"/>
      <c r="EU909" s="26"/>
      <c r="EV909" s="26"/>
      <c r="EW909" s="26"/>
      <c r="EX909" s="26"/>
      <c r="EY909" s="26"/>
      <c r="EZ909" s="26"/>
      <c r="FA909" s="26"/>
    </row>
    <row r="910" ht="12.75" customHeight="1">
      <c r="A910" s="68"/>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26"/>
      <c r="EW910" s="26"/>
      <c r="EX910" s="26"/>
      <c r="EY910" s="26"/>
      <c r="EZ910" s="26"/>
      <c r="FA910" s="26"/>
    </row>
    <row r="911" ht="12.75" customHeight="1">
      <c r="A911" s="68"/>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row>
    <row r="912" ht="12.75" customHeight="1">
      <c r="A912" s="68"/>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26"/>
      <c r="DX912" s="26"/>
      <c r="DY912" s="26"/>
      <c r="DZ912" s="26"/>
      <c r="EA912" s="26"/>
      <c r="EB912" s="26"/>
      <c r="EC912" s="26"/>
      <c r="ED912" s="26"/>
      <c r="EE912" s="26"/>
      <c r="EF912" s="26"/>
      <c r="EG912" s="26"/>
      <c r="EH912" s="26"/>
      <c r="EI912" s="26"/>
      <c r="EJ912" s="26"/>
      <c r="EK912" s="26"/>
      <c r="EL912" s="26"/>
      <c r="EM912" s="26"/>
      <c r="EN912" s="26"/>
      <c r="EO912" s="26"/>
      <c r="EP912" s="26"/>
      <c r="EQ912" s="26"/>
      <c r="ER912" s="26"/>
      <c r="ES912" s="26"/>
      <c r="ET912" s="26"/>
      <c r="EU912" s="26"/>
      <c r="EV912" s="26"/>
      <c r="EW912" s="26"/>
      <c r="EX912" s="26"/>
      <c r="EY912" s="26"/>
      <c r="EZ912" s="26"/>
      <c r="FA912" s="26"/>
    </row>
    <row r="913" ht="12.75" customHeight="1">
      <c r="A913" s="68"/>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26"/>
      <c r="EW913" s="26"/>
      <c r="EX913" s="26"/>
      <c r="EY913" s="26"/>
      <c r="EZ913" s="26"/>
      <c r="FA913" s="26"/>
    </row>
    <row r="914" ht="12.75" customHeight="1">
      <c r="A914" s="68"/>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26"/>
      <c r="DX914" s="26"/>
      <c r="DY914" s="26"/>
      <c r="DZ914" s="26"/>
      <c r="EA914" s="26"/>
      <c r="EB914" s="26"/>
      <c r="EC914" s="26"/>
      <c r="ED914" s="26"/>
      <c r="EE914" s="26"/>
      <c r="EF914" s="26"/>
      <c r="EG914" s="26"/>
      <c r="EH914" s="26"/>
      <c r="EI914" s="26"/>
      <c r="EJ914" s="26"/>
      <c r="EK914" s="26"/>
      <c r="EL914" s="26"/>
      <c r="EM914" s="26"/>
      <c r="EN914" s="26"/>
      <c r="EO914" s="26"/>
      <c r="EP914" s="26"/>
      <c r="EQ914" s="26"/>
      <c r="ER914" s="26"/>
      <c r="ES914" s="26"/>
      <c r="ET914" s="26"/>
      <c r="EU914" s="26"/>
      <c r="EV914" s="26"/>
      <c r="EW914" s="26"/>
      <c r="EX914" s="26"/>
      <c r="EY914" s="26"/>
      <c r="EZ914" s="26"/>
      <c r="FA914" s="26"/>
    </row>
    <row r="915" ht="12.75" customHeight="1">
      <c r="A915" s="68"/>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26"/>
      <c r="DX915" s="26"/>
      <c r="DY915" s="26"/>
      <c r="DZ915" s="26"/>
      <c r="EA915" s="26"/>
      <c r="EB915" s="26"/>
      <c r="EC915" s="26"/>
      <c r="ED915" s="26"/>
      <c r="EE915" s="26"/>
      <c r="EF915" s="26"/>
      <c r="EG915" s="26"/>
      <c r="EH915" s="26"/>
      <c r="EI915" s="26"/>
      <c r="EJ915" s="26"/>
      <c r="EK915" s="26"/>
      <c r="EL915" s="26"/>
      <c r="EM915" s="26"/>
      <c r="EN915" s="26"/>
      <c r="EO915" s="26"/>
      <c r="EP915" s="26"/>
      <c r="EQ915" s="26"/>
      <c r="ER915" s="26"/>
      <c r="ES915" s="26"/>
      <c r="ET915" s="26"/>
      <c r="EU915" s="26"/>
      <c r="EV915" s="26"/>
      <c r="EW915" s="26"/>
      <c r="EX915" s="26"/>
      <c r="EY915" s="26"/>
      <c r="EZ915" s="26"/>
      <c r="FA915" s="26"/>
    </row>
    <row r="916" ht="12.75" customHeight="1">
      <c r="A916" s="68"/>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26"/>
      <c r="DX916" s="26"/>
      <c r="DY916" s="26"/>
      <c r="DZ916" s="26"/>
      <c r="EA916" s="26"/>
      <c r="EB916" s="26"/>
      <c r="EC916" s="26"/>
      <c r="ED916" s="26"/>
      <c r="EE916" s="26"/>
      <c r="EF916" s="26"/>
      <c r="EG916" s="26"/>
      <c r="EH916" s="26"/>
      <c r="EI916" s="26"/>
      <c r="EJ916" s="26"/>
      <c r="EK916" s="26"/>
      <c r="EL916" s="26"/>
      <c r="EM916" s="26"/>
      <c r="EN916" s="26"/>
      <c r="EO916" s="26"/>
      <c r="EP916" s="26"/>
      <c r="EQ916" s="26"/>
      <c r="ER916" s="26"/>
      <c r="ES916" s="26"/>
      <c r="ET916" s="26"/>
      <c r="EU916" s="26"/>
      <c r="EV916" s="26"/>
      <c r="EW916" s="26"/>
      <c r="EX916" s="26"/>
      <c r="EY916" s="26"/>
      <c r="EZ916" s="26"/>
      <c r="FA916" s="26"/>
    </row>
    <row r="917" ht="12.75" customHeight="1">
      <c r="A917" s="68"/>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26"/>
      <c r="DX917" s="26"/>
      <c r="DY917" s="26"/>
      <c r="DZ917" s="26"/>
      <c r="EA917" s="26"/>
      <c r="EB917" s="26"/>
      <c r="EC917" s="26"/>
      <c r="ED917" s="26"/>
      <c r="EE917" s="26"/>
      <c r="EF917" s="26"/>
      <c r="EG917" s="26"/>
      <c r="EH917" s="26"/>
      <c r="EI917" s="26"/>
      <c r="EJ917" s="26"/>
      <c r="EK917" s="26"/>
      <c r="EL917" s="26"/>
      <c r="EM917" s="26"/>
      <c r="EN917" s="26"/>
      <c r="EO917" s="26"/>
      <c r="EP917" s="26"/>
      <c r="EQ917" s="26"/>
      <c r="ER917" s="26"/>
      <c r="ES917" s="26"/>
      <c r="ET917" s="26"/>
      <c r="EU917" s="26"/>
      <c r="EV917" s="26"/>
      <c r="EW917" s="26"/>
      <c r="EX917" s="26"/>
      <c r="EY917" s="26"/>
      <c r="EZ917" s="26"/>
      <c r="FA917" s="26"/>
    </row>
    <row r="918" ht="12.75" customHeight="1">
      <c r="A918" s="68"/>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26"/>
      <c r="EW918" s="26"/>
      <c r="EX918" s="26"/>
      <c r="EY918" s="26"/>
      <c r="EZ918" s="26"/>
      <c r="FA918" s="26"/>
    </row>
    <row r="919" ht="12.75" customHeight="1">
      <c r="A919" s="68"/>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26"/>
      <c r="DX919" s="26"/>
      <c r="DY919" s="26"/>
      <c r="DZ919" s="26"/>
      <c r="EA919" s="26"/>
      <c r="EB919" s="26"/>
      <c r="EC919" s="26"/>
      <c r="ED919" s="26"/>
      <c r="EE919" s="26"/>
      <c r="EF919" s="26"/>
      <c r="EG919" s="26"/>
      <c r="EH919" s="26"/>
      <c r="EI919" s="26"/>
      <c r="EJ919" s="26"/>
      <c r="EK919" s="26"/>
      <c r="EL919" s="26"/>
      <c r="EM919" s="26"/>
      <c r="EN919" s="26"/>
      <c r="EO919" s="26"/>
      <c r="EP919" s="26"/>
      <c r="EQ919" s="26"/>
      <c r="ER919" s="26"/>
      <c r="ES919" s="26"/>
      <c r="ET919" s="26"/>
      <c r="EU919" s="26"/>
      <c r="EV919" s="26"/>
      <c r="EW919" s="26"/>
      <c r="EX919" s="26"/>
      <c r="EY919" s="26"/>
      <c r="EZ919" s="26"/>
      <c r="FA919" s="26"/>
    </row>
    <row r="920" ht="12.75" customHeight="1">
      <c r="A920" s="68"/>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26"/>
      <c r="DX920" s="26"/>
      <c r="DY920" s="26"/>
      <c r="DZ920" s="26"/>
      <c r="EA920" s="26"/>
      <c r="EB920" s="26"/>
      <c r="EC920" s="26"/>
      <c r="ED920" s="26"/>
      <c r="EE920" s="26"/>
      <c r="EF920" s="26"/>
      <c r="EG920" s="26"/>
      <c r="EH920" s="26"/>
      <c r="EI920" s="26"/>
      <c r="EJ920" s="26"/>
      <c r="EK920" s="26"/>
      <c r="EL920" s="26"/>
      <c r="EM920" s="26"/>
      <c r="EN920" s="26"/>
      <c r="EO920" s="26"/>
      <c r="EP920" s="26"/>
      <c r="EQ920" s="26"/>
      <c r="ER920" s="26"/>
      <c r="ES920" s="26"/>
      <c r="ET920" s="26"/>
      <c r="EU920" s="26"/>
      <c r="EV920" s="26"/>
      <c r="EW920" s="26"/>
      <c r="EX920" s="26"/>
      <c r="EY920" s="26"/>
      <c r="EZ920" s="26"/>
      <c r="FA920" s="26"/>
    </row>
    <row r="921" ht="12.75" customHeight="1">
      <c r="A921" s="68"/>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26"/>
      <c r="DX921" s="26"/>
      <c r="DY921" s="26"/>
      <c r="DZ921" s="26"/>
      <c r="EA921" s="26"/>
      <c r="EB921" s="26"/>
      <c r="EC921" s="26"/>
      <c r="ED921" s="26"/>
      <c r="EE921" s="26"/>
      <c r="EF921" s="26"/>
      <c r="EG921" s="26"/>
      <c r="EH921" s="26"/>
      <c r="EI921" s="26"/>
      <c r="EJ921" s="26"/>
      <c r="EK921" s="26"/>
      <c r="EL921" s="26"/>
      <c r="EM921" s="26"/>
      <c r="EN921" s="26"/>
      <c r="EO921" s="26"/>
      <c r="EP921" s="26"/>
      <c r="EQ921" s="26"/>
      <c r="ER921" s="26"/>
      <c r="ES921" s="26"/>
      <c r="ET921" s="26"/>
      <c r="EU921" s="26"/>
      <c r="EV921" s="26"/>
      <c r="EW921" s="26"/>
      <c r="EX921" s="26"/>
      <c r="EY921" s="26"/>
      <c r="EZ921" s="26"/>
      <c r="FA921" s="26"/>
    </row>
    <row r="922" ht="12.75" customHeight="1">
      <c r="A922" s="68"/>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c r="EN922" s="26"/>
      <c r="EO922" s="26"/>
      <c r="EP922" s="26"/>
      <c r="EQ922" s="26"/>
      <c r="ER922" s="26"/>
      <c r="ES922" s="26"/>
      <c r="ET922" s="26"/>
      <c r="EU922" s="26"/>
      <c r="EV922" s="26"/>
      <c r="EW922" s="26"/>
      <c r="EX922" s="26"/>
      <c r="EY922" s="26"/>
      <c r="EZ922" s="26"/>
      <c r="FA922" s="26"/>
    </row>
    <row r="923" ht="12.75" customHeight="1">
      <c r="A923" s="68"/>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26"/>
      <c r="DX923" s="26"/>
      <c r="DY923" s="26"/>
      <c r="DZ923" s="26"/>
      <c r="EA923" s="26"/>
      <c r="EB923" s="26"/>
      <c r="EC923" s="26"/>
      <c r="ED923" s="26"/>
      <c r="EE923" s="26"/>
      <c r="EF923" s="26"/>
      <c r="EG923" s="26"/>
      <c r="EH923" s="26"/>
      <c r="EI923" s="26"/>
      <c r="EJ923" s="26"/>
      <c r="EK923" s="26"/>
      <c r="EL923" s="26"/>
      <c r="EM923" s="26"/>
      <c r="EN923" s="26"/>
      <c r="EO923" s="26"/>
      <c r="EP923" s="26"/>
      <c r="EQ923" s="26"/>
      <c r="ER923" s="26"/>
      <c r="ES923" s="26"/>
      <c r="ET923" s="26"/>
      <c r="EU923" s="26"/>
      <c r="EV923" s="26"/>
      <c r="EW923" s="26"/>
      <c r="EX923" s="26"/>
      <c r="EY923" s="26"/>
      <c r="EZ923" s="26"/>
      <c r="FA923" s="26"/>
    </row>
    <row r="924" ht="12.75" customHeight="1">
      <c r="A924" s="68"/>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26"/>
      <c r="DX924" s="26"/>
      <c r="DY924" s="26"/>
      <c r="DZ924" s="26"/>
      <c r="EA924" s="26"/>
      <c r="EB924" s="26"/>
      <c r="EC924" s="26"/>
      <c r="ED924" s="26"/>
      <c r="EE924" s="26"/>
      <c r="EF924" s="26"/>
      <c r="EG924" s="26"/>
      <c r="EH924" s="26"/>
      <c r="EI924" s="26"/>
      <c r="EJ924" s="26"/>
      <c r="EK924" s="26"/>
      <c r="EL924" s="26"/>
      <c r="EM924" s="26"/>
      <c r="EN924" s="26"/>
      <c r="EO924" s="26"/>
      <c r="EP924" s="26"/>
      <c r="EQ924" s="26"/>
      <c r="ER924" s="26"/>
      <c r="ES924" s="26"/>
      <c r="ET924" s="26"/>
      <c r="EU924" s="26"/>
      <c r="EV924" s="26"/>
      <c r="EW924" s="26"/>
      <c r="EX924" s="26"/>
      <c r="EY924" s="26"/>
      <c r="EZ924" s="26"/>
      <c r="FA924" s="26"/>
    </row>
    <row r="925" ht="12.75" customHeight="1">
      <c r="A925" s="68"/>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26"/>
      <c r="DX925" s="26"/>
      <c r="DY925" s="26"/>
      <c r="DZ925" s="26"/>
      <c r="EA925" s="26"/>
      <c r="EB925" s="26"/>
      <c r="EC925" s="26"/>
      <c r="ED925" s="26"/>
      <c r="EE925" s="26"/>
      <c r="EF925" s="26"/>
      <c r="EG925" s="26"/>
      <c r="EH925" s="26"/>
      <c r="EI925" s="26"/>
      <c r="EJ925" s="26"/>
      <c r="EK925" s="26"/>
      <c r="EL925" s="26"/>
      <c r="EM925" s="26"/>
      <c r="EN925" s="26"/>
      <c r="EO925" s="26"/>
      <c r="EP925" s="26"/>
      <c r="EQ925" s="26"/>
      <c r="ER925" s="26"/>
      <c r="ES925" s="26"/>
      <c r="ET925" s="26"/>
      <c r="EU925" s="26"/>
      <c r="EV925" s="26"/>
      <c r="EW925" s="26"/>
      <c r="EX925" s="26"/>
      <c r="EY925" s="26"/>
      <c r="EZ925" s="26"/>
      <c r="FA925" s="26"/>
    </row>
    <row r="926" ht="12.75" customHeight="1">
      <c r="A926" s="68"/>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c r="ES926" s="26"/>
      <c r="ET926" s="26"/>
      <c r="EU926" s="26"/>
      <c r="EV926" s="26"/>
      <c r="EW926" s="26"/>
      <c r="EX926" s="26"/>
      <c r="EY926" s="26"/>
      <c r="EZ926" s="26"/>
      <c r="FA926" s="26"/>
    </row>
    <row r="927" ht="12.75" customHeight="1">
      <c r="A927" s="68"/>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26"/>
      <c r="DX927" s="26"/>
      <c r="DY927" s="26"/>
      <c r="DZ927" s="26"/>
      <c r="EA927" s="26"/>
      <c r="EB927" s="26"/>
      <c r="EC927" s="26"/>
      <c r="ED927" s="26"/>
      <c r="EE927" s="26"/>
      <c r="EF927" s="26"/>
      <c r="EG927" s="26"/>
      <c r="EH927" s="26"/>
      <c r="EI927" s="26"/>
      <c r="EJ927" s="26"/>
      <c r="EK927" s="26"/>
      <c r="EL927" s="26"/>
      <c r="EM927" s="26"/>
      <c r="EN927" s="26"/>
      <c r="EO927" s="26"/>
      <c r="EP927" s="26"/>
      <c r="EQ927" s="26"/>
      <c r="ER927" s="26"/>
      <c r="ES927" s="26"/>
      <c r="ET927" s="26"/>
      <c r="EU927" s="26"/>
      <c r="EV927" s="26"/>
      <c r="EW927" s="26"/>
      <c r="EX927" s="26"/>
      <c r="EY927" s="26"/>
      <c r="EZ927" s="26"/>
      <c r="FA927" s="26"/>
    </row>
    <row r="928" ht="12.75" customHeight="1">
      <c r="A928" s="68"/>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26"/>
      <c r="DX928" s="26"/>
      <c r="DY928" s="26"/>
      <c r="DZ928" s="26"/>
      <c r="EA928" s="26"/>
      <c r="EB928" s="26"/>
      <c r="EC928" s="26"/>
      <c r="ED928" s="26"/>
      <c r="EE928" s="26"/>
      <c r="EF928" s="26"/>
      <c r="EG928" s="26"/>
      <c r="EH928" s="26"/>
      <c r="EI928" s="26"/>
      <c r="EJ928" s="26"/>
      <c r="EK928" s="26"/>
      <c r="EL928" s="26"/>
      <c r="EM928" s="26"/>
      <c r="EN928" s="26"/>
      <c r="EO928" s="26"/>
      <c r="EP928" s="26"/>
      <c r="EQ928" s="26"/>
      <c r="ER928" s="26"/>
      <c r="ES928" s="26"/>
      <c r="ET928" s="26"/>
      <c r="EU928" s="26"/>
      <c r="EV928" s="26"/>
      <c r="EW928" s="26"/>
      <c r="EX928" s="26"/>
      <c r="EY928" s="26"/>
      <c r="EZ928" s="26"/>
      <c r="FA928" s="26"/>
    </row>
    <row r="929" ht="12.75" customHeight="1">
      <c r="A929" s="68"/>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26"/>
      <c r="DX929" s="26"/>
      <c r="DY929" s="26"/>
      <c r="DZ929" s="26"/>
      <c r="EA929" s="26"/>
      <c r="EB929" s="26"/>
      <c r="EC929" s="26"/>
      <c r="ED929" s="26"/>
      <c r="EE929" s="26"/>
      <c r="EF929" s="26"/>
      <c r="EG929" s="26"/>
      <c r="EH929" s="26"/>
      <c r="EI929" s="26"/>
      <c r="EJ929" s="26"/>
      <c r="EK929" s="26"/>
      <c r="EL929" s="26"/>
      <c r="EM929" s="26"/>
      <c r="EN929" s="26"/>
      <c r="EO929" s="26"/>
      <c r="EP929" s="26"/>
      <c r="EQ929" s="26"/>
      <c r="ER929" s="26"/>
      <c r="ES929" s="26"/>
      <c r="ET929" s="26"/>
      <c r="EU929" s="26"/>
      <c r="EV929" s="26"/>
      <c r="EW929" s="26"/>
      <c r="EX929" s="26"/>
      <c r="EY929" s="26"/>
      <c r="EZ929" s="26"/>
      <c r="FA929" s="26"/>
    </row>
    <row r="930" ht="12.75" customHeight="1">
      <c r="A930" s="68"/>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26"/>
      <c r="DX930" s="26"/>
      <c r="DY930" s="26"/>
      <c r="DZ930" s="26"/>
      <c r="EA930" s="26"/>
      <c r="EB930" s="26"/>
      <c r="EC930" s="26"/>
      <c r="ED930" s="26"/>
      <c r="EE930" s="26"/>
      <c r="EF930" s="26"/>
      <c r="EG930" s="26"/>
      <c r="EH930" s="26"/>
      <c r="EI930" s="26"/>
      <c r="EJ930" s="26"/>
      <c r="EK930" s="26"/>
      <c r="EL930" s="26"/>
      <c r="EM930" s="26"/>
      <c r="EN930" s="26"/>
      <c r="EO930" s="26"/>
      <c r="EP930" s="26"/>
      <c r="EQ930" s="26"/>
      <c r="ER930" s="26"/>
      <c r="ES930" s="26"/>
      <c r="ET930" s="26"/>
      <c r="EU930" s="26"/>
      <c r="EV930" s="26"/>
      <c r="EW930" s="26"/>
      <c r="EX930" s="26"/>
      <c r="EY930" s="26"/>
      <c r="EZ930" s="26"/>
      <c r="FA930" s="26"/>
    </row>
    <row r="931" ht="12.75" customHeight="1">
      <c r="A931" s="68"/>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26"/>
      <c r="DX931" s="26"/>
      <c r="DY931" s="26"/>
      <c r="DZ931" s="26"/>
      <c r="EA931" s="26"/>
      <c r="EB931" s="26"/>
      <c r="EC931" s="26"/>
      <c r="ED931" s="26"/>
      <c r="EE931" s="26"/>
      <c r="EF931" s="26"/>
      <c r="EG931" s="26"/>
      <c r="EH931" s="26"/>
      <c r="EI931" s="26"/>
      <c r="EJ931" s="26"/>
      <c r="EK931" s="26"/>
      <c r="EL931" s="26"/>
      <c r="EM931" s="26"/>
      <c r="EN931" s="26"/>
      <c r="EO931" s="26"/>
      <c r="EP931" s="26"/>
      <c r="EQ931" s="26"/>
      <c r="ER931" s="26"/>
      <c r="ES931" s="26"/>
      <c r="ET931" s="26"/>
      <c r="EU931" s="26"/>
      <c r="EV931" s="26"/>
      <c r="EW931" s="26"/>
      <c r="EX931" s="26"/>
      <c r="EY931" s="26"/>
      <c r="EZ931" s="26"/>
      <c r="FA931" s="26"/>
    </row>
    <row r="932" ht="12.75" customHeight="1">
      <c r="A932" s="68"/>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26"/>
      <c r="DX932" s="26"/>
      <c r="DY932" s="26"/>
      <c r="DZ932" s="26"/>
      <c r="EA932" s="26"/>
      <c r="EB932" s="26"/>
      <c r="EC932" s="26"/>
      <c r="ED932" s="26"/>
      <c r="EE932" s="26"/>
      <c r="EF932" s="26"/>
      <c r="EG932" s="26"/>
      <c r="EH932" s="26"/>
      <c r="EI932" s="26"/>
      <c r="EJ932" s="26"/>
      <c r="EK932" s="26"/>
      <c r="EL932" s="26"/>
      <c r="EM932" s="26"/>
      <c r="EN932" s="26"/>
      <c r="EO932" s="26"/>
      <c r="EP932" s="26"/>
      <c r="EQ932" s="26"/>
      <c r="ER932" s="26"/>
      <c r="ES932" s="26"/>
      <c r="ET932" s="26"/>
      <c r="EU932" s="26"/>
      <c r="EV932" s="26"/>
      <c r="EW932" s="26"/>
      <c r="EX932" s="26"/>
      <c r="EY932" s="26"/>
      <c r="EZ932" s="26"/>
      <c r="FA932" s="26"/>
    </row>
    <row r="933" ht="12.75" customHeight="1">
      <c r="A933" s="68"/>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6"/>
      <c r="EY933" s="26"/>
      <c r="EZ933" s="26"/>
      <c r="FA933" s="26"/>
    </row>
    <row r="934" ht="12.75" customHeight="1">
      <c r="A934" s="68"/>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6"/>
      <c r="EU934" s="26"/>
      <c r="EV934" s="26"/>
      <c r="EW934" s="26"/>
      <c r="EX934" s="26"/>
      <c r="EY934" s="26"/>
      <c r="EZ934" s="26"/>
      <c r="FA934" s="26"/>
    </row>
    <row r="935" ht="12.75" customHeight="1">
      <c r="A935" s="68"/>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c r="CW935" s="26"/>
      <c r="CX935" s="26"/>
      <c r="CY935" s="26"/>
      <c r="CZ935" s="26"/>
      <c r="DA935" s="26"/>
      <c r="DB935" s="26"/>
      <c r="DC935" s="26"/>
      <c r="DD935" s="26"/>
      <c r="DE935" s="26"/>
      <c r="DF935" s="26"/>
      <c r="DG935" s="26"/>
      <c r="DH935" s="26"/>
      <c r="DI935" s="26"/>
      <c r="DJ935" s="26"/>
      <c r="DK935" s="26"/>
      <c r="DL935" s="26"/>
      <c r="DM935" s="26"/>
      <c r="DN935" s="26"/>
      <c r="DO935" s="26"/>
      <c r="DP935" s="26"/>
      <c r="DQ935" s="26"/>
      <c r="DR935" s="26"/>
      <c r="DS935" s="26"/>
      <c r="DT935" s="26"/>
      <c r="DU935" s="26"/>
      <c r="DV935" s="26"/>
      <c r="DW935" s="26"/>
      <c r="DX935" s="26"/>
      <c r="DY935" s="26"/>
      <c r="DZ935" s="26"/>
      <c r="EA935" s="26"/>
      <c r="EB935" s="26"/>
      <c r="EC935" s="26"/>
      <c r="ED935" s="26"/>
      <c r="EE935" s="26"/>
      <c r="EF935" s="26"/>
      <c r="EG935" s="26"/>
      <c r="EH935" s="26"/>
      <c r="EI935" s="26"/>
      <c r="EJ935" s="26"/>
      <c r="EK935" s="26"/>
      <c r="EL935" s="26"/>
      <c r="EM935" s="26"/>
      <c r="EN935" s="26"/>
      <c r="EO935" s="26"/>
      <c r="EP935" s="26"/>
      <c r="EQ935" s="26"/>
      <c r="ER935" s="26"/>
      <c r="ES935" s="26"/>
      <c r="ET935" s="26"/>
      <c r="EU935" s="26"/>
      <c r="EV935" s="26"/>
      <c r="EW935" s="26"/>
      <c r="EX935" s="26"/>
      <c r="EY935" s="26"/>
      <c r="EZ935" s="26"/>
      <c r="FA935" s="26"/>
    </row>
    <row r="936" ht="12.75" customHeight="1">
      <c r="A936" s="68"/>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c r="CW936" s="26"/>
      <c r="CX936" s="26"/>
      <c r="CY936" s="26"/>
      <c r="CZ936" s="26"/>
      <c r="DA936" s="26"/>
      <c r="DB936" s="26"/>
      <c r="DC936" s="26"/>
      <c r="DD936" s="26"/>
      <c r="DE936" s="26"/>
      <c r="DF936" s="26"/>
      <c r="DG936" s="26"/>
      <c r="DH936" s="26"/>
      <c r="DI936" s="26"/>
      <c r="DJ936" s="26"/>
      <c r="DK936" s="26"/>
      <c r="DL936" s="26"/>
      <c r="DM936" s="26"/>
      <c r="DN936" s="26"/>
      <c r="DO936" s="26"/>
      <c r="DP936" s="26"/>
      <c r="DQ936" s="26"/>
      <c r="DR936" s="26"/>
      <c r="DS936" s="26"/>
      <c r="DT936" s="26"/>
      <c r="DU936" s="26"/>
      <c r="DV936" s="26"/>
      <c r="DW936" s="26"/>
      <c r="DX936" s="26"/>
      <c r="DY936" s="26"/>
      <c r="DZ936" s="26"/>
      <c r="EA936" s="26"/>
      <c r="EB936" s="26"/>
      <c r="EC936" s="26"/>
      <c r="ED936" s="26"/>
      <c r="EE936" s="26"/>
      <c r="EF936" s="26"/>
      <c r="EG936" s="26"/>
      <c r="EH936" s="26"/>
      <c r="EI936" s="26"/>
      <c r="EJ936" s="26"/>
      <c r="EK936" s="26"/>
      <c r="EL936" s="26"/>
      <c r="EM936" s="26"/>
      <c r="EN936" s="26"/>
      <c r="EO936" s="26"/>
      <c r="EP936" s="26"/>
      <c r="EQ936" s="26"/>
      <c r="ER936" s="26"/>
      <c r="ES936" s="26"/>
      <c r="ET936" s="26"/>
      <c r="EU936" s="26"/>
      <c r="EV936" s="26"/>
      <c r="EW936" s="26"/>
      <c r="EX936" s="26"/>
      <c r="EY936" s="26"/>
      <c r="EZ936" s="26"/>
      <c r="FA936" s="26"/>
    </row>
    <row r="937" ht="12.75" customHeight="1">
      <c r="A937" s="68"/>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c r="CR937" s="26"/>
      <c r="CS937" s="26"/>
      <c r="CT937" s="26"/>
      <c r="CU937" s="26"/>
      <c r="CV937" s="26"/>
      <c r="CW937" s="26"/>
      <c r="CX937" s="26"/>
      <c r="CY937" s="26"/>
      <c r="CZ937" s="26"/>
      <c r="DA937" s="26"/>
      <c r="DB937" s="26"/>
      <c r="DC937" s="26"/>
      <c r="DD937" s="26"/>
      <c r="DE937" s="26"/>
      <c r="DF937" s="26"/>
      <c r="DG937" s="26"/>
      <c r="DH937" s="26"/>
      <c r="DI937" s="26"/>
      <c r="DJ937" s="26"/>
      <c r="DK937" s="26"/>
      <c r="DL937" s="26"/>
      <c r="DM937" s="26"/>
      <c r="DN937" s="26"/>
      <c r="DO937" s="26"/>
      <c r="DP937" s="26"/>
      <c r="DQ937" s="26"/>
      <c r="DR937" s="26"/>
      <c r="DS937" s="26"/>
      <c r="DT937" s="26"/>
      <c r="DU937" s="26"/>
      <c r="DV937" s="26"/>
      <c r="DW937" s="26"/>
      <c r="DX937" s="26"/>
      <c r="DY937" s="26"/>
      <c r="DZ937" s="26"/>
      <c r="EA937" s="26"/>
      <c r="EB937" s="26"/>
      <c r="EC937" s="26"/>
      <c r="ED937" s="26"/>
      <c r="EE937" s="26"/>
      <c r="EF937" s="26"/>
      <c r="EG937" s="26"/>
      <c r="EH937" s="26"/>
      <c r="EI937" s="26"/>
      <c r="EJ937" s="26"/>
      <c r="EK937" s="26"/>
      <c r="EL937" s="26"/>
      <c r="EM937" s="26"/>
      <c r="EN937" s="26"/>
      <c r="EO937" s="26"/>
      <c r="EP937" s="26"/>
      <c r="EQ937" s="26"/>
      <c r="ER937" s="26"/>
      <c r="ES937" s="26"/>
      <c r="ET937" s="26"/>
      <c r="EU937" s="26"/>
      <c r="EV937" s="26"/>
      <c r="EW937" s="26"/>
      <c r="EX937" s="26"/>
      <c r="EY937" s="26"/>
      <c r="EZ937" s="26"/>
      <c r="FA937" s="26"/>
    </row>
    <row r="938" ht="12.75" customHeight="1">
      <c r="A938" s="68"/>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c r="CR938" s="26"/>
      <c r="CS938" s="26"/>
      <c r="CT938" s="26"/>
      <c r="CU938" s="26"/>
      <c r="CV938" s="26"/>
      <c r="CW938" s="26"/>
      <c r="CX938" s="26"/>
      <c r="CY938" s="26"/>
      <c r="CZ938" s="26"/>
      <c r="DA938" s="26"/>
      <c r="DB938" s="26"/>
      <c r="DC938" s="26"/>
      <c r="DD938" s="26"/>
      <c r="DE938" s="26"/>
      <c r="DF938" s="26"/>
      <c r="DG938" s="26"/>
      <c r="DH938" s="26"/>
      <c r="DI938" s="26"/>
      <c r="DJ938" s="26"/>
      <c r="DK938" s="26"/>
      <c r="DL938" s="26"/>
      <c r="DM938" s="26"/>
      <c r="DN938" s="26"/>
      <c r="DO938" s="26"/>
      <c r="DP938" s="26"/>
      <c r="DQ938" s="26"/>
      <c r="DR938" s="26"/>
      <c r="DS938" s="26"/>
      <c r="DT938" s="26"/>
      <c r="DU938" s="26"/>
      <c r="DV938" s="26"/>
      <c r="DW938" s="26"/>
      <c r="DX938" s="26"/>
      <c r="DY938" s="26"/>
      <c r="DZ938" s="26"/>
      <c r="EA938" s="26"/>
      <c r="EB938" s="26"/>
      <c r="EC938" s="26"/>
      <c r="ED938" s="26"/>
      <c r="EE938" s="26"/>
      <c r="EF938" s="26"/>
      <c r="EG938" s="26"/>
      <c r="EH938" s="26"/>
      <c r="EI938" s="26"/>
      <c r="EJ938" s="26"/>
      <c r="EK938" s="26"/>
      <c r="EL938" s="26"/>
      <c r="EM938" s="26"/>
      <c r="EN938" s="26"/>
      <c r="EO938" s="26"/>
      <c r="EP938" s="26"/>
      <c r="EQ938" s="26"/>
      <c r="ER938" s="26"/>
      <c r="ES938" s="26"/>
      <c r="ET938" s="26"/>
      <c r="EU938" s="26"/>
      <c r="EV938" s="26"/>
      <c r="EW938" s="26"/>
      <c r="EX938" s="26"/>
      <c r="EY938" s="26"/>
      <c r="EZ938" s="26"/>
      <c r="FA938" s="26"/>
    </row>
    <row r="939" ht="12.75" customHeight="1">
      <c r="A939" s="68"/>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c r="CW939" s="26"/>
      <c r="CX939" s="26"/>
      <c r="CY939" s="26"/>
      <c r="CZ939" s="26"/>
      <c r="DA939" s="26"/>
      <c r="DB939" s="26"/>
      <c r="DC939" s="26"/>
      <c r="DD939" s="26"/>
      <c r="DE939" s="26"/>
      <c r="DF939" s="26"/>
      <c r="DG939" s="26"/>
      <c r="DH939" s="26"/>
      <c r="DI939" s="26"/>
      <c r="DJ939" s="26"/>
      <c r="DK939" s="26"/>
      <c r="DL939" s="26"/>
      <c r="DM939" s="26"/>
      <c r="DN939" s="26"/>
      <c r="DO939" s="26"/>
      <c r="DP939" s="26"/>
      <c r="DQ939" s="26"/>
      <c r="DR939" s="26"/>
      <c r="DS939" s="26"/>
      <c r="DT939" s="26"/>
      <c r="DU939" s="26"/>
      <c r="DV939" s="26"/>
      <c r="DW939" s="26"/>
      <c r="DX939" s="26"/>
      <c r="DY939" s="26"/>
      <c r="DZ939" s="26"/>
      <c r="EA939" s="26"/>
      <c r="EB939" s="26"/>
      <c r="EC939" s="26"/>
      <c r="ED939" s="26"/>
      <c r="EE939" s="26"/>
      <c r="EF939" s="26"/>
      <c r="EG939" s="26"/>
      <c r="EH939" s="26"/>
      <c r="EI939" s="26"/>
      <c r="EJ939" s="26"/>
      <c r="EK939" s="26"/>
      <c r="EL939" s="26"/>
      <c r="EM939" s="26"/>
      <c r="EN939" s="26"/>
      <c r="EO939" s="26"/>
      <c r="EP939" s="26"/>
      <c r="EQ939" s="26"/>
      <c r="ER939" s="26"/>
      <c r="ES939" s="26"/>
      <c r="ET939" s="26"/>
      <c r="EU939" s="26"/>
      <c r="EV939" s="26"/>
      <c r="EW939" s="26"/>
      <c r="EX939" s="26"/>
      <c r="EY939" s="26"/>
      <c r="EZ939" s="26"/>
      <c r="FA939" s="26"/>
    </row>
    <row r="940" ht="12.75" customHeight="1">
      <c r="A940" s="68"/>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6"/>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c r="EN940" s="26"/>
      <c r="EO940" s="26"/>
      <c r="EP940" s="26"/>
      <c r="EQ940" s="26"/>
      <c r="ER940" s="26"/>
      <c r="ES940" s="26"/>
      <c r="ET940" s="26"/>
      <c r="EU940" s="26"/>
      <c r="EV940" s="26"/>
      <c r="EW940" s="26"/>
      <c r="EX940" s="26"/>
      <c r="EY940" s="26"/>
      <c r="EZ940" s="26"/>
      <c r="FA940" s="26"/>
    </row>
    <row r="941" ht="12.75" customHeight="1">
      <c r="A941" s="68"/>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c r="CW941" s="26"/>
      <c r="CX941" s="26"/>
      <c r="CY941" s="26"/>
      <c r="CZ941" s="26"/>
      <c r="DA941" s="26"/>
      <c r="DB941" s="26"/>
      <c r="DC941" s="26"/>
      <c r="DD941" s="26"/>
      <c r="DE941" s="26"/>
      <c r="DF941" s="26"/>
      <c r="DG941" s="26"/>
      <c r="DH941" s="26"/>
      <c r="DI941" s="26"/>
      <c r="DJ941" s="26"/>
      <c r="DK941" s="26"/>
      <c r="DL941" s="26"/>
      <c r="DM941" s="26"/>
      <c r="DN941" s="26"/>
      <c r="DO941" s="26"/>
      <c r="DP941" s="26"/>
      <c r="DQ941" s="26"/>
      <c r="DR941" s="26"/>
      <c r="DS941" s="26"/>
      <c r="DT941" s="26"/>
      <c r="DU941" s="26"/>
      <c r="DV941" s="26"/>
      <c r="DW941" s="26"/>
      <c r="DX941" s="26"/>
      <c r="DY941" s="26"/>
      <c r="DZ941" s="26"/>
      <c r="EA941" s="26"/>
      <c r="EB941" s="26"/>
      <c r="EC941" s="26"/>
      <c r="ED941" s="26"/>
      <c r="EE941" s="26"/>
      <c r="EF941" s="26"/>
      <c r="EG941" s="26"/>
      <c r="EH941" s="26"/>
      <c r="EI941" s="26"/>
      <c r="EJ941" s="26"/>
      <c r="EK941" s="26"/>
      <c r="EL941" s="26"/>
      <c r="EM941" s="26"/>
      <c r="EN941" s="26"/>
      <c r="EO941" s="26"/>
      <c r="EP941" s="26"/>
      <c r="EQ941" s="26"/>
      <c r="ER941" s="26"/>
      <c r="ES941" s="26"/>
      <c r="ET941" s="26"/>
      <c r="EU941" s="26"/>
      <c r="EV941" s="26"/>
      <c r="EW941" s="26"/>
      <c r="EX941" s="26"/>
      <c r="EY941" s="26"/>
      <c r="EZ941" s="26"/>
      <c r="FA941" s="26"/>
    </row>
    <row r="942" ht="12.75" customHeight="1">
      <c r="A942" s="68"/>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26"/>
      <c r="EY942" s="26"/>
      <c r="EZ942" s="26"/>
      <c r="FA942" s="26"/>
    </row>
    <row r="943" ht="12.75" customHeight="1">
      <c r="A943" s="68"/>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c r="CR943" s="26"/>
      <c r="CS943" s="26"/>
      <c r="CT943" s="26"/>
      <c r="CU943" s="26"/>
      <c r="CV943" s="26"/>
      <c r="CW943" s="26"/>
      <c r="CX943" s="26"/>
      <c r="CY943" s="26"/>
      <c r="CZ943" s="26"/>
      <c r="DA943" s="26"/>
      <c r="DB943" s="26"/>
      <c r="DC943" s="26"/>
      <c r="DD943" s="26"/>
      <c r="DE943" s="26"/>
      <c r="DF943" s="26"/>
      <c r="DG943" s="26"/>
      <c r="DH943" s="26"/>
      <c r="DI943" s="26"/>
      <c r="DJ943" s="26"/>
      <c r="DK943" s="26"/>
      <c r="DL943" s="26"/>
      <c r="DM943" s="26"/>
      <c r="DN943" s="26"/>
      <c r="DO943" s="26"/>
      <c r="DP943" s="26"/>
      <c r="DQ943" s="26"/>
      <c r="DR943" s="26"/>
      <c r="DS943" s="26"/>
      <c r="DT943" s="26"/>
      <c r="DU943" s="26"/>
      <c r="DV943" s="26"/>
      <c r="DW943" s="26"/>
      <c r="DX943" s="26"/>
      <c r="DY943" s="26"/>
      <c r="DZ943" s="26"/>
      <c r="EA943" s="26"/>
      <c r="EB943" s="26"/>
      <c r="EC943" s="26"/>
      <c r="ED943" s="26"/>
      <c r="EE943" s="26"/>
      <c r="EF943" s="26"/>
      <c r="EG943" s="26"/>
      <c r="EH943" s="26"/>
      <c r="EI943" s="26"/>
      <c r="EJ943" s="26"/>
      <c r="EK943" s="26"/>
      <c r="EL943" s="26"/>
      <c r="EM943" s="26"/>
      <c r="EN943" s="26"/>
      <c r="EO943" s="26"/>
      <c r="EP943" s="26"/>
      <c r="EQ943" s="26"/>
      <c r="ER943" s="26"/>
      <c r="ES943" s="26"/>
      <c r="ET943" s="26"/>
      <c r="EU943" s="26"/>
      <c r="EV943" s="26"/>
      <c r="EW943" s="26"/>
      <c r="EX943" s="26"/>
      <c r="EY943" s="26"/>
      <c r="EZ943" s="26"/>
      <c r="FA943" s="26"/>
    </row>
    <row r="944" ht="12.75" customHeight="1">
      <c r="A944" s="68"/>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c r="CW944" s="26"/>
      <c r="CX944" s="26"/>
      <c r="CY944" s="26"/>
      <c r="CZ944" s="26"/>
      <c r="DA944" s="26"/>
      <c r="DB944" s="26"/>
      <c r="DC944" s="26"/>
      <c r="DD944" s="26"/>
      <c r="DE944" s="26"/>
      <c r="DF944" s="26"/>
      <c r="DG944" s="26"/>
      <c r="DH944" s="26"/>
      <c r="DI944" s="26"/>
      <c r="DJ944" s="26"/>
      <c r="DK944" s="26"/>
      <c r="DL944" s="26"/>
      <c r="DM944" s="26"/>
      <c r="DN944" s="26"/>
      <c r="DO944" s="26"/>
      <c r="DP944" s="26"/>
      <c r="DQ944" s="26"/>
      <c r="DR944" s="26"/>
      <c r="DS944" s="26"/>
      <c r="DT944" s="26"/>
      <c r="DU944" s="26"/>
      <c r="DV944" s="26"/>
      <c r="DW944" s="26"/>
      <c r="DX944" s="26"/>
      <c r="DY944" s="26"/>
      <c r="DZ944" s="26"/>
      <c r="EA944" s="26"/>
      <c r="EB944" s="26"/>
      <c r="EC944" s="26"/>
      <c r="ED944" s="26"/>
      <c r="EE944" s="26"/>
      <c r="EF944" s="26"/>
      <c r="EG944" s="26"/>
      <c r="EH944" s="26"/>
      <c r="EI944" s="26"/>
      <c r="EJ944" s="26"/>
      <c r="EK944" s="26"/>
      <c r="EL944" s="26"/>
      <c r="EM944" s="26"/>
      <c r="EN944" s="26"/>
      <c r="EO944" s="26"/>
      <c r="EP944" s="26"/>
      <c r="EQ944" s="26"/>
      <c r="ER944" s="26"/>
      <c r="ES944" s="26"/>
      <c r="ET944" s="26"/>
      <c r="EU944" s="26"/>
      <c r="EV944" s="26"/>
      <c r="EW944" s="26"/>
      <c r="EX944" s="26"/>
      <c r="EY944" s="26"/>
      <c r="EZ944" s="26"/>
      <c r="FA944" s="26"/>
    </row>
    <row r="945" ht="12.75" customHeight="1">
      <c r="A945" s="68"/>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c r="CW945" s="26"/>
      <c r="CX945" s="26"/>
      <c r="CY945" s="26"/>
      <c r="CZ945" s="26"/>
      <c r="DA945" s="26"/>
      <c r="DB945" s="26"/>
      <c r="DC945" s="26"/>
      <c r="DD945" s="26"/>
      <c r="DE945" s="26"/>
      <c r="DF945" s="26"/>
      <c r="DG945" s="26"/>
      <c r="DH945" s="26"/>
      <c r="DI945" s="26"/>
      <c r="DJ945" s="26"/>
      <c r="DK945" s="26"/>
      <c r="DL945" s="26"/>
      <c r="DM945" s="26"/>
      <c r="DN945" s="26"/>
      <c r="DO945" s="26"/>
      <c r="DP945" s="26"/>
      <c r="DQ945" s="26"/>
      <c r="DR945" s="26"/>
      <c r="DS945" s="26"/>
      <c r="DT945" s="26"/>
      <c r="DU945" s="26"/>
      <c r="DV945" s="26"/>
      <c r="DW945" s="26"/>
      <c r="DX945" s="26"/>
      <c r="DY945" s="26"/>
      <c r="DZ945" s="26"/>
      <c r="EA945" s="26"/>
      <c r="EB945" s="26"/>
      <c r="EC945" s="26"/>
      <c r="ED945" s="26"/>
      <c r="EE945" s="26"/>
      <c r="EF945" s="26"/>
      <c r="EG945" s="26"/>
      <c r="EH945" s="26"/>
      <c r="EI945" s="26"/>
      <c r="EJ945" s="26"/>
      <c r="EK945" s="26"/>
      <c r="EL945" s="26"/>
      <c r="EM945" s="26"/>
      <c r="EN945" s="26"/>
      <c r="EO945" s="26"/>
      <c r="EP945" s="26"/>
      <c r="EQ945" s="26"/>
      <c r="ER945" s="26"/>
      <c r="ES945" s="26"/>
      <c r="ET945" s="26"/>
      <c r="EU945" s="26"/>
      <c r="EV945" s="26"/>
      <c r="EW945" s="26"/>
      <c r="EX945" s="26"/>
      <c r="EY945" s="26"/>
      <c r="EZ945" s="26"/>
      <c r="FA945" s="26"/>
    </row>
    <row r="946" ht="12.75" customHeight="1">
      <c r="A946" s="68"/>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c r="CW946" s="26"/>
      <c r="CX946" s="26"/>
      <c r="CY946" s="26"/>
      <c r="CZ946" s="26"/>
      <c r="DA946" s="26"/>
      <c r="DB946" s="26"/>
      <c r="DC946" s="26"/>
      <c r="DD946" s="26"/>
      <c r="DE946" s="26"/>
      <c r="DF946" s="26"/>
      <c r="DG946" s="26"/>
      <c r="DH946" s="26"/>
      <c r="DI946" s="26"/>
      <c r="DJ946" s="26"/>
      <c r="DK946" s="26"/>
      <c r="DL946" s="26"/>
      <c r="DM946" s="26"/>
      <c r="DN946" s="26"/>
      <c r="DO946" s="26"/>
      <c r="DP946" s="26"/>
      <c r="DQ946" s="26"/>
      <c r="DR946" s="26"/>
      <c r="DS946" s="26"/>
      <c r="DT946" s="26"/>
      <c r="DU946" s="26"/>
      <c r="DV946" s="26"/>
      <c r="DW946" s="26"/>
      <c r="DX946" s="26"/>
      <c r="DY946" s="26"/>
      <c r="DZ946" s="26"/>
      <c r="EA946" s="26"/>
      <c r="EB946" s="26"/>
      <c r="EC946" s="26"/>
      <c r="ED946" s="26"/>
      <c r="EE946" s="26"/>
      <c r="EF946" s="26"/>
      <c r="EG946" s="26"/>
      <c r="EH946" s="26"/>
      <c r="EI946" s="26"/>
      <c r="EJ946" s="26"/>
      <c r="EK946" s="26"/>
      <c r="EL946" s="26"/>
      <c r="EM946" s="26"/>
      <c r="EN946" s="26"/>
      <c r="EO946" s="26"/>
      <c r="EP946" s="26"/>
      <c r="EQ946" s="26"/>
      <c r="ER946" s="26"/>
      <c r="ES946" s="26"/>
      <c r="ET946" s="26"/>
      <c r="EU946" s="26"/>
      <c r="EV946" s="26"/>
      <c r="EW946" s="26"/>
      <c r="EX946" s="26"/>
      <c r="EY946" s="26"/>
      <c r="EZ946" s="26"/>
      <c r="FA946" s="26"/>
    </row>
    <row r="947" ht="12.75" customHeight="1">
      <c r="A947" s="68"/>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c r="CR947" s="26"/>
      <c r="CS947" s="26"/>
      <c r="CT947" s="26"/>
      <c r="CU947" s="26"/>
      <c r="CV947" s="26"/>
      <c r="CW947" s="26"/>
      <c r="CX947" s="26"/>
      <c r="CY947" s="26"/>
      <c r="CZ947" s="26"/>
      <c r="DA947" s="26"/>
      <c r="DB947" s="26"/>
      <c r="DC947" s="26"/>
      <c r="DD947" s="26"/>
      <c r="DE947" s="26"/>
      <c r="DF947" s="26"/>
      <c r="DG947" s="26"/>
      <c r="DH947" s="26"/>
      <c r="DI947" s="26"/>
      <c r="DJ947" s="26"/>
      <c r="DK947" s="26"/>
      <c r="DL947" s="26"/>
      <c r="DM947" s="26"/>
      <c r="DN947" s="26"/>
      <c r="DO947" s="26"/>
      <c r="DP947" s="26"/>
      <c r="DQ947" s="26"/>
      <c r="DR947" s="26"/>
      <c r="DS947" s="26"/>
      <c r="DT947" s="26"/>
      <c r="DU947" s="26"/>
      <c r="DV947" s="26"/>
      <c r="DW947" s="26"/>
      <c r="DX947" s="26"/>
      <c r="DY947" s="26"/>
      <c r="DZ947" s="26"/>
      <c r="EA947" s="26"/>
      <c r="EB947" s="26"/>
      <c r="EC947" s="26"/>
      <c r="ED947" s="26"/>
      <c r="EE947" s="26"/>
      <c r="EF947" s="26"/>
      <c r="EG947" s="26"/>
      <c r="EH947" s="26"/>
      <c r="EI947" s="26"/>
      <c r="EJ947" s="26"/>
      <c r="EK947" s="26"/>
      <c r="EL947" s="26"/>
      <c r="EM947" s="26"/>
      <c r="EN947" s="26"/>
      <c r="EO947" s="26"/>
      <c r="EP947" s="26"/>
      <c r="EQ947" s="26"/>
      <c r="ER947" s="26"/>
      <c r="ES947" s="26"/>
      <c r="ET947" s="26"/>
      <c r="EU947" s="26"/>
      <c r="EV947" s="26"/>
      <c r="EW947" s="26"/>
      <c r="EX947" s="26"/>
      <c r="EY947" s="26"/>
      <c r="EZ947" s="26"/>
      <c r="FA947" s="26"/>
    </row>
    <row r="948" ht="12.75" customHeight="1">
      <c r="A948" s="68"/>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c r="CW948" s="26"/>
      <c r="CX948" s="26"/>
      <c r="CY948" s="26"/>
      <c r="CZ948" s="26"/>
      <c r="DA948" s="26"/>
      <c r="DB948" s="26"/>
      <c r="DC948" s="26"/>
      <c r="DD948" s="26"/>
      <c r="DE948" s="26"/>
      <c r="DF948" s="26"/>
      <c r="DG948" s="26"/>
      <c r="DH948" s="26"/>
      <c r="DI948" s="26"/>
      <c r="DJ948" s="26"/>
      <c r="DK948" s="26"/>
      <c r="DL948" s="26"/>
      <c r="DM948" s="26"/>
      <c r="DN948" s="26"/>
      <c r="DO948" s="26"/>
      <c r="DP948" s="26"/>
      <c r="DQ948" s="26"/>
      <c r="DR948" s="26"/>
      <c r="DS948" s="26"/>
      <c r="DT948" s="26"/>
      <c r="DU948" s="26"/>
      <c r="DV948" s="26"/>
      <c r="DW948" s="26"/>
      <c r="DX948" s="26"/>
      <c r="DY948" s="26"/>
      <c r="DZ948" s="26"/>
      <c r="EA948" s="26"/>
      <c r="EB948" s="26"/>
      <c r="EC948" s="26"/>
      <c r="ED948" s="26"/>
      <c r="EE948" s="26"/>
      <c r="EF948" s="26"/>
      <c r="EG948" s="26"/>
      <c r="EH948" s="26"/>
      <c r="EI948" s="26"/>
      <c r="EJ948" s="26"/>
      <c r="EK948" s="26"/>
      <c r="EL948" s="26"/>
      <c r="EM948" s="26"/>
      <c r="EN948" s="26"/>
      <c r="EO948" s="26"/>
      <c r="EP948" s="26"/>
      <c r="EQ948" s="26"/>
      <c r="ER948" s="26"/>
      <c r="ES948" s="26"/>
      <c r="ET948" s="26"/>
      <c r="EU948" s="26"/>
      <c r="EV948" s="26"/>
      <c r="EW948" s="26"/>
      <c r="EX948" s="26"/>
      <c r="EY948" s="26"/>
      <c r="EZ948" s="26"/>
      <c r="FA948" s="26"/>
    </row>
    <row r="949" ht="12.75" customHeight="1">
      <c r="A949" s="68"/>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c r="CR949" s="26"/>
      <c r="CS949" s="26"/>
      <c r="CT949" s="26"/>
      <c r="CU949" s="26"/>
      <c r="CV949" s="26"/>
      <c r="CW949" s="26"/>
      <c r="CX949" s="26"/>
      <c r="CY949" s="26"/>
      <c r="CZ949" s="26"/>
      <c r="DA949" s="26"/>
      <c r="DB949" s="26"/>
      <c r="DC949" s="26"/>
      <c r="DD949" s="26"/>
      <c r="DE949" s="26"/>
      <c r="DF949" s="26"/>
      <c r="DG949" s="26"/>
      <c r="DH949" s="26"/>
      <c r="DI949" s="26"/>
      <c r="DJ949" s="26"/>
      <c r="DK949" s="26"/>
      <c r="DL949" s="26"/>
      <c r="DM949" s="26"/>
      <c r="DN949" s="26"/>
      <c r="DO949" s="26"/>
      <c r="DP949" s="26"/>
      <c r="DQ949" s="26"/>
      <c r="DR949" s="26"/>
      <c r="DS949" s="26"/>
      <c r="DT949" s="26"/>
      <c r="DU949" s="26"/>
      <c r="DV949" s="26"/>
      <c r="DW949" s="26"/>
      <c r="DX949" s="26"/>
      <c r="DY949" s="26"/>
      <c r="DZ949" s="26"/>
      <c r="EA949" s="26"/>
      <c r="EB949" s="26"/>
      <c r="EC949" s="26"/>
      <c r="ED949" s="26"/>
      <c r="EE949" s="26"/>
      <c r="EF949" s="26"/>
      <c r="EG949" s="26"/>
      <c r="EH949" s="26"/>
      <c r="EI949" s="26"/>
      <c r="EJ949" s="26"/>
      <c r="EK949" s="26"/>
      <c r="EL949" s="26"/>
      <c r="EM949" s="26"/>
      <c r="EN949" s="26"/>
      <c r="EO949" s="26"/>
      <c r="EP949" s="26"/>
      <c r="EQ949" s="26"/>
      <c r="ER949" s="26"/>
      <c r="ES949" s="26"/>
      <c r="ET949" s="26"/>
      <c r="EU949" s="26"/>
      <c r="EV949" s="26"/>
      <c r="EW949" s="26"/>
      <c r="EX949" s="26"/>
      <c r="EY949" s="26"/>
      <c r="EZ949" s="26"/>
      <c r="FA949" s="26"/>
    </row>
    <row r="950" ht="12.75" customHeight="1">
      <c r="A950" s="68"/>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c r="EN950" s="26"/>
      <c r="EO950" s="26"/>
      <c r="EP950" s="26"/>
      <c r="EQ950" s="26"/>
      <c r="ER950" s="26"/>
      <c r="ES950" s="26"/>
      <c r="ET950" s="26"/>
      <c r="EU950" s="26"/>
      <c r="EV950" s="26"/>
      <c r="EW950" s="26"/>
      <c r="EX950" s="26"/>
      <c r="EY950" s="26"/>
      <c r="EZ950" s="26"/>
      <c r="FA950" s="26"/>
    </row>
    <row r="951" ht="12.75" customHeight="1">
      <c r="A951" s="68"/>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c r="CR951" s="26"/>
      <c r="CS951" s="26"/>
      <c r="CT951" s="26"/>
      <c r="CU951" s="26"/>
      <c r="CV951" s="26"/>
      <c r="CW951" s="26"/>
      <c r="CX951" s="26"/>
      <c r="CY951" s="26"/>
      <c r="CZ951" s="26"/>
      <c r="DA951" s="26"/>
      <c r="DB951" s="26"/>
      <c r="DC951" s="26"/>
      <c r="DD951" s="26"/>
      <c r="DE951" s="26"/>
      <c r="DF951" s="26"/>
      <c r="DG951" s="26"/>
      <c r="DH951" s="26"/>
      <c r="DI951" s="26"/>
      <c r="DJ951" s="26"/>
      <c r="DK951" s="26"/>
      <c r="DL951" s="26"/>
      <c r="DM951" s="26"/>
      <c r="DN951" s="26"/>
      <c r="DO951" s="26"/>
      <c r="DP951" s="26"/>
      <c r="DQ951" s="26"/>
      <c r="DR951" s="26"/>
      <c r="DS951" s="26"/>
      <c r="DT951" s="26"/>
      <c r="DU951" s="26"/>
      <c r="DV951" s="26"/>
      <c r="DW951" s="26"/>
      <c r="DX951" s="26"/>
      <c r="DY951" s="26"/>
      <c r="DZ951" s="26"/>
      <c r="EA951" s="26"/>
      <c r="EB951" s="26"/>
      <c r="EC951" s="26"/>
      <c r="ED951" s="26"/>
      <c r="EE951" s="26"/>
      <c r="EF951" s="26"/>
      <c r="EG951" s="26"/>
      <c r="EH951" s="26"/>
      <c r="EI951" s="26"/>
      <c r="EJ951" s="26"/>
      <c r="EK951" s="26"/>
      <c r="EL951" s="26"/>
      <c r="EM951" s="26"/>
      <c r="EN951" s="26"/>
      <c r="EO951" s="26"/>
      <c r="EP951" s="26"/>
      <c r="EQ951" s="26"/>
      <c r="ER951" s="26"/>
      <c r="ES951" s="26"/>
      <c r="ET951" s="26"/>
      <c r="EU951" s="26"/>
      <c r="EV951" s="26"/>
      <c r="EW951" s="26"/>
      <c r="EX951" s="26"/>
      <c r="EY951" s="26"/>
      <c r="EZ951" s="26"/>
      <c r="FA951" s="26"/>
    </row>
    <row r="952" ht="12.75" customHeight="1">
      <c r="A952" s="68"/>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6"/>
      <c r="CX952" s="26"/>
      <c r="CY952" s="26"/>
      <c r="CZ952" s="26"/>
      <c r="DA952" s="26"/>
      <c r="DB952" s="26"/>
      <c r="DC952" s="26"/>
      <c r="DD952" s="26"/>
      <c r="DE952" s="26"/>
      <c r="DF952" s="26"/>
      <c r="DG952" s="26"/>
      <c r="DH952" s="26"/>
      <c r="DI952" s="26"/>
      <c r="DJ952" s="26"/>
      <c r="DK952" s="26"/>
      <c r="DL952" s="26"/>
      <c r="DM952" s="26"/>
      <c r="DN952" s="26"/>
      <c r="DO952" s="26"/>
      <c r="DP952" s="26"/>
      <c r="DQ952" s="26"/>
      <c r="DR952" s="26"/>
      <c r="DS952" s="26"/>
      <c r="DT952" s="26"/>
      <c r="DU952" s="26"/>
      <c r="DV952" s="26"/>
      <c r="DW952" s="26"/>
      <c r="DX952" s="26"/>
      <c r="DY952" s="26"/>
      <c r="DZ952" s="26"/>
      <c r="EA952" s="26"/>
      <c r="EB952" s="26"/>
      <c r="EC952" s="26"/>
      <c r="ED952" s="26"/>
      <c r="EE952" s="26"/>
      <c r="EF952" s="26"/>
      <c r="EG952" s="26"/>
      <c r="EH952" s="26"/>
      <c r="EI952" s="26"/>
      <c r="EJ952" s="26"/>
      <c r="EK952" s="26"/>
      <c r="EL952" s="26"/>
      <c r="EM952" s="26"/>
      <c r="EN952" s="26"/>
      <c r="EO952" s="26"/>
      <c r="EP952" s="26"/>
      <c r="EQ952" s="26"/>
      <c r="ER952" s="26"/>
      <c r="ES952" s="26"/>
      <c r="ET952" s="26"/>
      <c r="EU952" s="26"/>
      <c r="EV952" s="26"/>
      <c r="EW952" s="26"/>
      <c r="EX952" s="26"/>
      <c r="EY952" s="26"/>
      <c r="EZ952" s="26"/>
      <c r="FA952" s="26"/>
    </row>
    <row r="953" ht="12.75" customHeight="1">
      <c r="A953" s="68"/>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c r="CW953" s="26"/>
      <c r="CX953" s="26"/>
      <c r="CY953" s="26"/>
      <c r="CZ953" s="26"/>
      <c r="DA953" s="26"/>
      <c r="DB953" s="26"/>
      <c r="DC953" s="26"/>
      <c r="DD953" s="26"/>
      <c r="DE953" s="26"/>
      <c r="DF953" s="26"/>
      <c r="DG953" s="26"/>
      <c r="DH953" s="26"/>
      <c r="DI953" s="26"/>
      <c r="DJ953" s="26"/>
      <c r="DK953" s="26"/>
      <c r="DL953" s="26"/>
      <c r="DM953" s="26"/>
      <c r="DN953" s="26"/>
      <c r="DO953" s="26"/>
      <c r="DP953" s="26"/>
      <c r="DQ953" s="26"/>
      <c r="DR953" s="26"/>
      <c r="DS953" s="26"/>
      <c r="DT953" s="26"/>
      <c r="DU953" s="26"/>
      <c r="DV953" s="26"/>
      <c r="DW953" s="26"/>
      <c r="DX953" s="26"/>
      <c r="DY953" s="26"/>
      <c r="DZ953" s="26"/>
      <c r="EA953" s="26"/>
      <c r="EB953" s="26"/>
      <c r="EC953" s="26"/>
      <c r="ED953" s="26"/>
      <c r="EE953" s="26"/>
      <c r="EF953" s="26"/>
      <c r="EG953" s="26"/>
      <c r="EH953" s="26"/>
      <c r="EI953" s="26"/>
      <c r="EJ953" s="26"/>
      <c r="EK953" s="26"/>
      <c r="EL953" s="26"/>
      <c r="EM953" s="26"/>
      <c r="EN953" s="26"/>
      <c r="EO953" s="26"/>
      <c r="EP953" s="26"/>
      <c r="EQ953" s="26"/>
      <c r="ER953" s="26"/>
      <c r="ES953" s="26"/>
      <c r="ET953" s="26"/>
      <c r="EU953" s="26"/>
      <c r="EV953" s="26"/>
      <c r="EW953" s="26"/>
      <c r="EX953" s="26"/>
      <c r="EY953" s="26"/>
      <c r="EZ953" s="26"/>
      <c r="FA953" s="26"/>
    </row>
    <row r="954" ht="12.75" customHeight="1">
      <c r="A954" s="68"/>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c r="CW954" s="26"/>
      <c r="CX954" s="26"/>
      <c r="CY954" s="26"/>
      <c r="CZ954" s="26"/>
      <c r="DA954" s="26"/>
      <c r="DB954" s="26"/>
      <c r="DC954" s="26"/>
      <c r="DD954" s="26"/>
      <c r="DE954" s="26"/>
      <c r="DF954" s="26"/>
      <c r="DG954" s="26"/>
      <c r="DH954" s="26"/>
      <c r="DI954" s="26"/>
      <c r="DJ954" s="26"/>
      <c r="DK954" s="26"/>
      <c r="DL954" s="26"/>
      <c r="DM954" s="26"/>
      <c r="DN954" s="26"/>
      <c r="DO954" s="26"/>
      <c r="DP954" s="26"/>
      <c r="DQ954" s="26"/>
      <c r="DR954" s="26"/>
      <c r="DS954" s="26"/>
      <c r="DT954" s="26"/>
      <c r="DU954" s="26"/>
      <c r="DV954" s="26"/>
      <c r="DW954" s="26"/>
      <c r="DX954" s="26"/>
      <c r="DY954" s="26"/>
      <c r="DZ954" s="26"/>
      <c r="EA954" s="26"/>
      <c r="EB954" s="26"/>
      <c r="EC954" s="26"/>
      <c r="ED954" s="26"/>
      <c r="EE954" s="26"/>
      <c r="EF954" s="26"/>
      <c r="EG954" s="26"/>
      <c r="EH954" s="26"/>
      <c r="EI954" s="26"/>
      <c r="EJ954" s="26"/>
      <c r="EK954" s="26"/>
      <c r="EL954" s="26"/>
      <c r="EM954" s="26"/>
      <c r="EN954" s="26"/>
      <c r="EO954" s="26"/>
      <c r="EP954" s="26"/>
      <c r="EQ954" s="26"/>
      <c r="ER954" s="26"/>
      <c r="ES954" s="26"/>
      <c r="ET954" s="26"/>
      <c r="EU954" s="26"/>
      <c r="EV954" s="26"/>
      <c r="EW954" s="26"/>
      <c r="EX954" s="26"/>
      <c r="EY954" s="26"/>
      <c r="EZ954" s="26"/>
      <c r="FA954" s="26"/>
    </row>
    <row r="955" ht="12.75" customHeight="1">
      <c r="A955" s="68"/>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c r="CW955" s="26"/>
      <c r="CX955" s="26"/>
      <c r="CY955" s="26"/>
      <c r="CZ955" s="26"/>
      <c r="DA955" s="26"/>
      <c r="DB955" s="26"/>
      <c r="DC955" s="26"/>
      <c r="DD955" s="26"/>
      <c r="DE955" s="26"/>
      <c r="DF955" s="26"/>
      <c r="DG955" s="26"/>
      <c r="DH955" s="26"/>
      <c r="DI955" s="26"/>
      <c r="DJ955" s="26"/>
      <c r="DK955" s="26"/>
      <c r="DL955" s="26"/>
      <c r="DM955" s="26"/>
      <c r="DN955" s="26"/>
      <c r="DO955" s="26"/>
      <c r="DP955" s="26"/>
      <c r="DQ955" s="26"/>
      <c r="DR955" s="26"/>
      <c r="DS955" s="26"/>
      <c r="DT955" s="26"/>
      <c r="DU955" s="26"/>
      <c r="DV955" s="26"/>
      <c r="DW955" s="26"/>
      <c r="DX955" s="26"/>
      <c r="DY955" s="26"/>
      <c r="DZ955" s="26"/>
      <c r="EA955" s="26"/>
      <c r="EB955" s="26"/>
      <c r="EC955" s="26"/>
      <c r="ED955" s="26"/>
      <c r="EE955" s="26"/>
      <c r="EF955" s="26"/>
      <c r="EG955" s="26"/>
      <c r="EH955" s="26"/>
      <c r="EI955" s="26"/>
      <c r="EJ955" s="26"/>
      <c r="EK955" s="26"/>
      <c r="EL955" s="26"/>
      <c r="EM955" s="26"/>
      <c r="EN955" s="26"/>
      <c r="EO955" s="26"/>
      <c r="EP955" s="26"/>
      <c r="EQ955" s="26"/>
      <c r="ER955" s="26"/>
      <c r="ES955" s="26"/>
      <c r="ET955" s="26"/>
      <c r="EU955" s="26"/>
      <c r="EV955" s="26"/>
      <c r="EW955" s="26"/>
      <c r="EX955" s="26"/>
      <c r="EY955" s="26"/>
      <c r="EZ955" s="26"/>
      <c r="FA955" s="26"/>
    </row>
    <row r="956" ht="12.75" customHeight="1">
      <c r="A956" s="68"/>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c r="CR956" s="26"/>
      <c r="CS956" s="26"/>
      <c r="CT956" s="26"/>
      <c r="CU956" s="26"/>
      <c r="CV956" s="26"/>
      <c r="CW956" s="26"/>
      <c r="CX956" s="26"/>
      <c r="CY956" s="26"/>
      <c r="CZ956" s="26"/>
      <c r="DA956" s="26"/>
      <c r="DB956" s="26"/>
      <c r="DC956" s="26"/>
      <c r="DD956" s="26"/>
      <c r="DE956" s="26"/>
      <c r="DF956" s="26"/>
      <c r="DG956" s="26"/>
      <c r="DH956" s="26"/>
      <c r="DI956" s="26"/>
      <c r="DJ956" s="26"/>
      <c r="DK956" s="26"/>
      <c r="DL956" s="26"/>
      <c r="DM956" s="26"/>
      <c r="DN956" s="26"/>
      <c r="DO956" s="26"/>
      <c r="DP956" s="26"/>
      <c r="DQ956" s="26"/>
      <c r="DR956" s="26"/>
      <c r="DS956" s="26"/>
      <c r="DT956" s="26"/>
      <c r="DU956" s="26"/>
      <c r="DV956" s="26"/>
      <c r="DW956" s="26"/>
      <c r="DX956" s="26"/>
      <c r="DY956" s="26"/>
      <c r="DZ956" s="26"/>
      <c r="EA956" s="26"/>
      <c r="EB956" s="26"/>
      <c r="EC956" s="26"/>
      <c r="ED956" s="26"/>
      <c r="EE956" s="26"/>
      <c r="EF956" s="26"/>
      <c r="EG956" s="26"/>
      <c r="EH956" s="26"/>
      <c r="EI956" s="26"/>
      <c r="EJ956" s="26"/>
      <c r="EK956" s="26"/>
      <c r="EL956" s="26"/>
      <c r="EM956" s="26"/>
      <c r="EN956" s="26"/>
      <c r="EO956" s="26"/>
      <c r="EP956" s="26"/>
      <c r="EQ956" s="26"/>
      <c r="ER956" s="26"/>
      <c r="ES956" s="26"/>
      <c r="ET956" s="26"/>
      <c r="EU956" s="26"/>
      <c r="EV956" s="26"/>
      <c r="EW956" s="26"/>
      <c r="EX956" s="26"/>
      <c r="EY956" s="26"/>
      <c r="EZ956" s="26"/>
      <c r="FA956" s="26"/>
    </row>
    <row r="957" ht="12.75" customHeight="1">
      <c r="A957" s="68"/>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c r="CW957" s="26"/>
      <c r="CX957" s="26"/>
      <c r="CY957" s="26"/>
      <c r="CZ957" s="26"/>
      <c r="DA957" s="26"/>
      <c r="DB957" s="26"/>
      <c r="DC957" s="26"/>
      <c r="DD957" s="26"/>
      <c r="DE957" s="26"/>
      <c r="DF957" s="26"/>
      <c r="DG957" s="26"/>
      <c r="DH957" s="26"/>
      <c r="DI957" s="26"/>
      <c r="DJ957" s="26"/>
      <c r="DK957" s="26"/>
      <c r="DL957" s="26"/>
      <c r="DM957" s="26"/>
      <c r="DN957" s="26"/>
      <c r="DO957" s="26"/>
      <c r="DP957" s="26"/>
      <c r="DQ957" s="26"/>
      <c r="DR957" s="26"/>
      <c r="DS957" s="26"/>
      <c r="DT957" s="26"/>
      <c r="DU957" s="26"/>
      <c r="DV957" s="26"/>
      <c r="DW957" s="26"/>
      <c r="DX957" s="26"/>
      <c r="DY957" s="26"/>
      <c r="DZ957" s="26"/>
      <c r="EA957" s="26"/>
      <c r="EB957" s="26"/>
      <c r="EC957" s="26"/>
      <c r="ED957" s="26"/>
      <c r="EE957" s="26"/>
      <c r="EF957" s="26"/>
      <c r="EG957" s="26"/>
      <c r="EH957" s="26"/>
      <c r="EI957" s="26"/>
      <c r="EJ957" s="26"/>
      <c r="EK957" s="26"/>
      <c r="EL957" s="26"/>
      <c r="EM957" s="26"/>
      <c r="EN957" s="26"/>
      <c r="EO957" s="26"/>
      <c r="EP957" s="26"/>
      <c r="EQ957" s="26"/>
      <c r="ER957" s="26"/>
      <c r="ES957" s="26"/>
      <c r="ET957" s="26"/>
      <c r="EU957" s="26"/>
      <c r="EV957" s="26"/>
      <c r="EW957" s="26"/>
      <c r="EX957" s="26"/>
      <c r="EY957" s="26"/>
      <c r="EZ957" s="26"/>
      <c r="FA957" s="26"/>
    </row>
    <row r="958" ht="12.75" customHeight="1">
      <c r="A958" s="68"/>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26"/>
      <c r="EX958" s="26"/>
      <c r="EY958" s="26"/>
      <c r="EZ958" s="26"/>
      <c r="FA958" s="26"/>
    </row>
    <row r="959" ht="12.75" customHeight="1">
      <c r="A959" s="68"/>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c r="CW959" s="26"/>
      <c r="CX959" s="26"/>
      <c r="CY959" s="26"/>
      <c r="CZ959" s="26"/>
      <c r="DA959" s="26"/>
      <c r="DB959" s="26"/>
      <c r="DC959" s="26"/>
      <c r="DD959" s="26"/>
      <c r="DE959" s="26"/>
      <c r="DF959" s="26"/>
      <c r="DG959" s="26"/>
      <c r="DH959" s="26"/>
      <c r="DI959" s="26"/>
      <c r="DJ959" s="26"/>
      <c r="DK959" s="26"/>
      <c r="DL959" s="26"/>
      <c r="DM959" s="26"/>
      <c r="DN959" s="26"/>
      <c r="DO959" s="26"/>
      <c r="DP959" s="26"/>
      <c r="DQ959" s="26"/>
      <c r="DR959" s="26"/>
      <c r="DS959" s="26"/>
      <c r="DT959" s="26"/>
      <c r="DU959" s="26"/>
      <c r="DV959" s="26"/>
      <c r="DW959" s="26"/>
      <c r="DX959" s="26"/>
      <c r="DY959" s="26"/>
      <c r="DZ959" s="26"/>
      <c r="EA959" s="26"/>
      <c r="EB959" s="26"/>
      <c r="EC959" s="26"/>
      <c r="ED959" s="26"/>
      <c r="EE959" s="26"/>
      <c r="EF959" s="26"/>
      <c r="EG959" s="26"/>
      <c r="EH959" s="26"/>
      <c r="EI959" s="26"/>
      <c r="EJ959" s="26"/>
      <c r="EK959" s="26"/>
      <c r="EL959" s="26"/>
      <c r="EM959" s="26"/>
      <c r="EN959" s="26"/>
      <c r="EO959" s="26"/>
      <c r="EP959" s="26"/>
      <c r="EQ959" s="26"/>
      <c r="ER959" s="26"/>
      <c r="ES959" s="26"/>
      <c r="ET959" s="26"/>
      <c r="EU959" s="26"/>
      <c r="EV959" s="26"/>
      <c r="EW959" s="26"/>
      <c r="EX959" s="26"/>
      <c r="EY959" s="26"/>
      <c r="EZ959" s="26"/>
      <c r="FA959" s="26"/>
    </row>
    <row r="960" ht="12.75" customHeight="1">
      <c r="A960" s="68"/>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6"/>
      <c r="CX960" s="26"/>
      <c r="CY960" s="26"/>
      <c r="CZ960" s="26"/>
      <c r="DA960" s="26"/>
      <c r="DB960" s="26"/>
      <c r="DC960" s="26"/>
      <c r="DD960" s="26"/>
      <c r="DE960" s="26"/>
      <c r="DF960" s="26"/>
      <c r="DG960" s="26"/>
      <c r="DH960" s="26"/>
      <c r="DI960" s="26"/>
      <c r="DJ960" s="26"/>
      <c r="DK960" s="26"/>
      <c r="DL960" s="26"/>
      <c r="DM960" s="26"/>
      <c r="DN960" s="26"/>
      <c r="DO960" s="26"/>
      <c r="DP960" s="26"/>
      <c r="DQ960" s="26"/>
      <c r="DR960" s="26"/>
      <c r="DS960" s="26"/>
      <c r="DT960" s="26"/>
      <c r="DU960" s="26"/>
      <c r="DV960" s="26"/>
      <c r="DW960" s="26"/>
      <c r="DX960" s="26"/>
      <c r="DY960" s="26"/>
      <c r="DZ960" s="26"/>
      <c r="EA960" s="26"/>
      <c r="EB960" s="26"/>
      <c r="EC960" s="26"/>
      <c r="ED960" s="26"/>
      <c r="EE960" s="26"/>
      <c r="EF960" s="26"/>
      <c r="EG960" s="26"/>
      <c r="EH960" s="26"/>
      <c r="EI960" s="26"/>
      <c r="EJ960" s="26"/>
      <c r="EK960" s="26"/>
      <c r="EL960" s="26"/>
      <c r="EM960" s="26"/>
      <c r="EN960" s="26"/>
      <c r="EO960" s="26"/>
      <c r="EP960" s="26"/>
      <c r="EQ960" s="26"/>
      <c r="ER960" s="26"/>
      <c r="ES960" s="26"/>
      <c r="ET960" s="26"/>
      <c r="EU960" s="26"/>
      <c r="EV960" s="26"/>
      <c r="EW960" s="26"/>
      <c r="EX960" s="26"/>
      <c r="EY960" s="26"/>
      <c r="EZ960" s="26"/>
      <c r="FA960" s="26"/>
    </row>
    <row r="961" ht="12.75" customHeight="1">
      <c r="A961" s="68"/>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c r="CR961" s="26"/>
      <c r="CS961" s="26"/>
      <c r="CT961" s="26"/>
      <c r="CU961" s="26"/>
      <c r="CV961" s="26"/>
      <c r="CW961" s="26"/>
      <c r="CX961" s="26"/>
      <c r="CY961" s="26"/>
      <c r="CZ961" s="26"/>
      <c r="DA961" s="26"/>
      <c r="DB961" s="26"/>
      <c r="DC961" s="26"/>
      <c r="DD961" s="26"/>
      <c r="DE961" s="26"/>
      <c r="DF961" s="26"/>
      <c r="DG961" s="26"/>
      <c r="DH961" s="26"/>
      <c r="DI961" s="26"/>
      <c r="DJ961" s="26"/>
      <c r="DK961" s="26"/>
      <c r="DL961" s="26"/>
      <c r="DM961" s="26"/>
      <c r="DN961" s="26"/>
      <c r="DO961" s="26"/>
      <c r="DP961" s="26"/>
      <c r="DQ961" s="26"/>
      <c r="DR961" s="26"/>
      <c r="DS961" s="26"/>
      <c r="DT961" s="26"/>
      <c r="DU961" s="26"/>
      <c r="DV961" s="26"/>
      <c r="DW961" s="26"/>
      <c r="DX961" s="26"/>
      <c r="DY961" s="26"/>
      <c r="DZ961" s="26"/>
      <c r="EA961" s="26"/>
      <c r="EB961" s="26"/>
      <c r="EC961" s="26"/>
      <c r="ED961" s="26"/>
      <c r="EE961" s="26"/>
      <c r="EF961" s="26"/>
      <c r="EG961" s="26"/>
      <c r="EH961" s="26"/>
      <c r="EI961" s="26"/>
      <c r="EJ961" s="26"/>
      <c r="EK961" s="26"/>
      <c r="EL961" s="26"/>
      <c r="EM961" s="26"/>
      <c r="EN961" s="26"/>
      <c r="EO961" s="26"/>
      <c r="EP961" s="26"/>
      <c r="EQ961" s="26"/>
      <c r="ER961" s="26"/>
      <c r="ES961" s="26"/>
      <c r="ET961" s="26"/>
      <c r="EU961" s="26"/>
      <c r="EV961" s="26"/>
      <c r="EW961" s="26"/>
      <c r="EX961" s="26"/>
      <c r="EY961" s="26"/>
      <c r="EZ961" s="26"/>
      <c r="FA961" s="26"/>
    </row>
    <row r="962" ht="12.75" customHeight="1">
      <c r="A962" s="68"/>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c r="CW962" s="26"/>
      <c r="CX962" s="26"/>
      <c r="CY962" s="26"/>
      <c r="CZ962" s="26"/>
      <c r="DA962" s="26"/>
      <c r="DB962" s="26"/>
      <c r="DC962" s="26"/>
      <c r="DD962" s="26"/>
      <c r="DE962" s="26"/>
      <c r="DF962" s="26"/>
      <c r="DG962" s="26"/>
      <c r="DH962" s="26"/>
      <c r="DI962" s="26"/>
      <c r="DJ962" s="26"/>
      <c r="DK962" s="26"/>
      <c r="DL962" s="26"/>
      <c r="DM962" s="26"/>
      <c r="DN962" s="26"/>
      <c r="DO962" s="26"/>
      <c r="DP962" s="26"/>
      <c r="DQ962" s="26"/>
      <c r="DR962" s="26"/>
      <c r="DS962" s="26"/>
      <c r="DT962" s="26"/>
      <c r="DU962" s="26"/>
      <c r="DV962" s="26"/>
      <c r="DW962" s="26"/>
      <c r="DX962" s="26"/>
      <c r="DY962" s="26"/>
      <c r="DZ962" s="26"/>
      <c r="EA962" s="26"/>
      <c r="EB962" s="26"/>
      <c r="EC962" s="26"/>
      <c r="ED962" s="26"/>
      <c r="EE962" s="26"/>
      <c r="EF962" s="26"/>
      <c r="EG962" s="26"/>
      <c r="EH962" s="26"/>
      <c r="EI962" s="26"/>
      <c r="EJ962" s="26"/>
      <c r="EK962" s="26"/>
      <c r="EL962" s="26"/>
      <c r="EM962" s="26"/>
      <c r="EN962" s="26"/>
      <c r="EO962" s="26"/>
      <c r="EP962" s="26"/>
      <c r="EQ962" s="26"/>
      <c r="ER962" s="26"/>
      <c r="ES962" s="26"/>
      <c r="ET962" s="26"/>
      <c r="EU962" s="26"/>
      <c r="EV962" s="26"/>
      <c r="EW962" s="26"/>
      <c r="EX962" s="26"/>
      <c r="EY962" s="26"/>
      <c r="EZ962" s="26"/>
      <c r="FA962" s="26"/>
    </row>
    <row r="963" ht="12.75" customHeight="1">
      <c r="A963" s="68"/>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c r="CW963" s="26"/>
      <c r="CX963" s="26"/>
      <c r="CY963" s="26"/>
      <c r="CZ963" s="26"/>
      <c r="DA963" s="26"/>
      <c r="DB963" s="26"/>
      <c r="DC963" s="26"/>
      <c r="DD963" s="26"/>
      <c r="DE963" s="26"/>
      <c r="DF963" s="26"/>
      <c r="DG963" s="26"/>
      <c r="DH963" s="26"/>
      <c r="DI963" s="26"/>
      <c r="DJ963" s="26"/>
      <c r="DK963" s="26"/>
      <c r="DL963" s="26"/>
      <c r="DM963" s="26"/>
      <c r="DN963" s="26"/>
      <c r="DO963" s="26"/>
      <c r="DP963" s="26"/>
      <c r="DQ963" s="26"/>
      <c r="DR963" s="26"/>
      <c r="DS963" s="26"/>
      <c r="DT963" s="26"/>
      <c r="DU963" s="26"/>
      <c r="DV963" s="26"/>
      <c r="DW963" s="26"/>
      <c r="DX963" s="26"/>
      <c r="DY963" s="26"/>
      <c r="DZ963" s="26"/>
      <c r="EA963" s="26"/>
      <c r="EB963" s="26"/>
      <c r="EC963" s="26"/>
      <c r="ED963" s="26"/>
      <c r="EE963" s="26"/>
      <c r="EF963" s="26"/>
      <c r="EG963" s="26"/>
      <c r="EH963" s="26"/>
      <c r="EI963" s="26"/>
      <c r="EJ963" s="26"/>
      <c r="EK963" s="26"/>
      <c r="EL963" s="26"/>
      <c r="EM963" s="26"/>
      <c r="EN963" s="26"/>
      <c r="EO963" s="26"/>
      <c r="EP963" s="26"/>
      <c r="EQ963" s="26"/>
      <c r="ER963" s="26"/>
      <c r="ES963" s="26"/>
      <c r="ET963" s="26"/>
      <c r="EU963" s="26"/>
      <c r="EV963" s="26"/>
      <c r="EW963" s="26"/>
      <c r="EX963" s="26"/>
      <c r="EY963" s="26"/>
      <c r="EZ963" s="26"/>
      <c r="FA963" s="26"/>
    </row>
    <row r="964" ht="12.75" customHeight="1">
      <c r="A964" s="68"/>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c r="CW964" s="26"/>
      <c r="CX964" s="26"/>
      <c r="CY964" s="26"/>
      <c r="CZ964" s="26"/>
      <c r="DA964" s="26"/>
      <c r="DB964" s="26"/>
      <c r="DC964" s="26"/>
      <c r="DD964" s="26"/>
      <c r="DE964" s="26"/>
      <c r="DF964" s="26"/>
      <c r="DG964" s="26"/>
      <c r="DH964" s="26"/>
      <c r="DI964" s="26"/>
      <c r="DJ964" s="26"/>
      <c r="DK964" s="26"/>
      <c r="DL964" s="26"/>
      <c r="DM964" s="26"/>
      <c r="DN964" s="26"/>
      <c r="DO964" s="26"/>
      <c r="DP964" s="26"/>
      <c r="DQ964" s="26"/>
      <c r="DR964" s="26"/>
      <c r="DS964" s="26"/>
      <c r="DT964" s="26"/>
      <c r="DU964" s="26"/>
      <c r="DV964" s="26"/>
      <c r="DW964" s="26"/>
      <c r="DX964" s="26"/>
      <c r="DY964" s="26"/>
      <c r="DZ964" s="26"/>
      <c r="EA964" s="26"/>
      <c r="EB964" s="26"/>
      <c r="EC964" s="26"/>
      <c r="ED964" s="26"/>
      <c r="EE964" s="26"/>
      <c r="EF964" s="26"/>
      <c r="EG964" s="26"/>
      <c r="EH964" s="26"/>
      <c r="EI964" s="26"/>
      <c r="EJ964" s="26"/>
      <c r="EK964" s="26"/>
      <c r="EL964" s="26"/>
      <c r="EM964" s="26"/>
      <c r="EN964" s="26"/>
      <c r="EO964" s="26"/>
      <c r="EP964" s="26"/>
      <c r="EQ964" s="26"/>
      <c r="ER964" s="26"/>
      <c r="ES964" s="26"/>
      <c r="ET964" s="26"/>
      <c r="EU964" s="26"/>
      <c r="EV964" s="26"/>
      <c r="EW964" s="26"/>
      <c r="EX964" s="26"/>
      <c r="EY964" s="26"/>
      <c r="EZ964" s="26"/>
      <c r="FA964" s="26"/>
    </row>
    <row r="965" ht="12.75" customHeight="1">
      <c r="A965" s="68"/>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c r="CR965" s="26"/>
      <c r="CS965" s="26"/>
      <c r="CT965" s="26"/>
      <c r="CU965" s="26"/>
      <c r="CV965" s="26"/>
      <c r="CW965" s="26"/>
      <c r="CX965" s="26"/>
      <c r="CY965" s="26"/>
      <c r="CZ965" s="26"/>
      <c r="DA965" s="26"/>
      <c r="DB965" s="26"/>
      <c r="DC965" s="26"/>
      <c r="DD965" s="26"/>
      <c r="DE965" s="26"/>
      <c r="DF965" s="26"/>
      <c r="DG965" s="26"/>
      <c r="DH965" s="26"/>
      <c r="DI965" s="26"/>
      <c r="DJ965" s="26"/>
      <c r="DK965" s="26"/>
      <c r="DL965" s="26"/>
      <c r="DM965" s="26"/>
      <c r="DN965" s="26"/>
      <c r="DO965" s="26"/>
      <c r="DP965" s="26"/>
      <c r="DQ965" s="26"/>
      <c r="DR965" s="26"/>
      <c r="DS965" s="26"/>
      <c r="DT965" s="26"/>
      <c r="DU965" s="26"/>
      <c r="DV965" s="26"/>
      <c r="DW965" s="26"/>
      <c r="DX965" s="26"/>
      <c r="DY965" s="26"/>
      <c r="DZ965" s="26"/>
      <c r="EA965" s="26"/>
      <c r="EB965" s="26"/>
      <c r="EC965" s="26"/>
      <c r="ED965" s="26"/>
      <c r="EE965" s="26"/>
      <c r="EF965" s="26"/>
      <c r="EG965" s="26"/>
      <c r="EH965" s="26"/>
      <c r="EI965" s="26"/>
      <c r="EJ965" s="26"/>
      <c r="EK965" s="26"/>
      <c r="EL965" s="26"/>
      <c r="EM965" s="26"/>
      <c r="EN965" s="26"/>
      <c r="EO965" s="26"/>
      <c r="EP965" s="26"/>
      <c r="EQ965" s="26"/>
      <c r="ER965" s="26"/>
      <c r="ES965" s="26"/>
      <c r="ET965" s="26"/>
      <c r="EU965" s="26"/>
      <c r="EV965" s="26"/>
      <c r="EW965" s="26"/>
      <c r="EX965" s="26"/>
      <c r="EY965" s="26"/>
      <c r="EZ965" s="26"/>
      <c r="FA965" s="26"/>
    </row>
    <row r="966" ht="12.75" customHeight="1">
      <c r="A966" s="68"/>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c r="EN966" s="26"/>
      <c r="EO966" s="26"/>
      <c r="EP966" s="26"/>
      <c r="EQ966" s="26"/>
      <c r="ER966" s="26"/>
      <c r="ES966" s="26"/>
      <c r="ET966" s="26"/>
      <c r="EU966" s="26"/>
      <c r="EV966" s="26"/>
      <c r="EW966" s="26"/>
      <c r="EX966" s="26"/>
      <c r="EY966" s="26"/>
      <c r="EZ966" s="26"/>
      <c r="FA966" s="26"/>
    </row>
    <row r="967" ht="12.75" customHeight="1">
      <c r="A967" s="68"/>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c r="CR967" s="26"/>
      <c r="CS967" s="26"/>
      <c r="CT967" s="26"/>
      <c r="CU967" s="26"/>
      <c r="CV967" s="26"/>
      <c r="CW967" s="26"/>
      <c r="CX967" s="26"/>
      <c r="CY967" s="26"/>
      <c r="CZ967" s="26"/>
      <c r="DA967" s="26"/>
      <c r="DB967" s="26"/>
      <c r="DC967" s="26"/>
      <c r="DD967" s="26"/>
      <c r="DE967" s="26"/>
      <c r="DF967" s="26"/>
      <c r="DG967" s="26"/>
      <c r="DH967" s="26"/>
      <c r="DI967" s="26"/>
      <c r="DJ967" s="26"/>
      <c r="DK967" s="26"/>
      <c r="DL967" s="26"/>
      <c r="DM967" s="26"/>
      <c r="DN967" s="26"/>
      <c r="DO967" s="26"/>
      <c r="DP967" s="26"/>
      <c r="DQ967" s="26"/>
      <c r="DR967" s="26"/>
      <c r="DS967" s="26"/>
      <c r="DT967" s="26"/>
      <c r="DU967" s="26"/>
      <c r="DV967" s="26"/>
      <c r="DW967" s="26"/>
      <c r="DX967" s="26"/>
      <c r="DY967" s="26"/>
      <c r="DZ967" s="26"/>
      <c r="EA967" s="26"/>
      <c r="EB967" s="26"/>
      <c r="EC967" s="26"/>
      <c r="ED967" s="26"/>
      <c r="EE967" s="26"/>
      <c r="EF967" s="26"/>
      <c r="EG967" s="26"/>
      <c r="EH967" s="26"/>
      <c r="EI967" s="26"/>
      <c r="EJ967" s="26"/>
      <c r="EK967" s="26"/>
      <c r="EL967" s="26"/>
      <c r="EM967" s="26"/>
      <c r="EN967" s="26"/>
      <c r="EO967" s="26"/>
      <c r="EP967" s="26"/>
      <c r="EQ967" s="26"/>
      <c r="ER967" s="26"/>
      <c r="ES967" s="26"/>
      <c r="ET967" s="26"/>
      <c r="EU967" s="26"/>
      <c r="EV967" s="26"/>
      <c r="EW967" s="26"/>
      <c r="EX967" s="26"/>
      <c r="EY967" s="26"/>
      <c r="EZ967" s="26"/>
      <c r="FA967" s="26"/>
    </row>
    <row r="968" ht="12.75" customHeight="1">
      <c r="A968" s="68"/>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c r="CW968" s="26"/>
      <c r="CX968" s="26"/>
      <c r="CY968" s="26"/>
      <c r="CZ968" s="26"/>
      <c r="DA968" s="26"/>
      <c r="DB968" s="26"/>
      <c r="DC968" s="26"/>
      <c r="DD968" s="26"/>
      <c r="DE968" s="26"/>
      <c r="DF968" s="26"/>
      <c r="DG968" s="26"/>
      <c r="DH968" s="26"/>
      <c r="DI968" s="26"/>
      <c r="DJ968" s="26"/>
      <c r="DK968" s="26"/>
      <c r="DL968" s="26"/>
      <c r="DM968" s="26"/>
      <c r="DN968" s="26"/>
      <c r="DO968" s="26"/>
      <c r="DP968" s="26"/>
      <c r="DQ968" s="26"/>
      <c r="DR968" s="26"/>
      <c r="DS968" s="26"/>
      <c r="DT968" s="26"/>
      <c r="DU968" s="26"/>
      <c r="DV968" s="26"/>
      <c r="DW968" s="26"/>
      <c r="DX968" s="26"/>
      <c r="DY968" s="26"/>
      <c r="DZ968" s="26"/>
      <c r="EA968" s="26"/>
      <c r="EB968" s="26"/>
      <c r="EC968" s="26"/>
      <c r="ED968" s="26"/>
      <c r="EE968" s="26"/>
      <c r="EF968" s="26"/>
      <c r="EG968" s="26"/>
      <c r="EH968" s="26"/>
      <c r="EI968" s="26"/>
      <c r="EJ968" s="26"/>
      <c r="EK968" s="26"/>
      <c r="EL968" s="26"/>
      <c r="EM968" s="26"/>
      <c r="EN968" s="26"/>
      <c r="EO968" s="26"/>
      <c r="EP968" s="26"/>
      <c r="EQ968" s="26"/>
      <c r="ER968" s="26"/>
      <c r="ES968" s="26"/>
      <c r="ET968" s="26"/>
      <c r="EU968" s="26"/>
      <c r="EV968" s="26"/>
      <c r="EW968" s="26"/>
      <c r="EX968" s="26"/>
      <c r="EY968" s="26"/>
      <c r="EZ968" s="26"/>
      <c r="FA968" s="26"/>
    </row>
    <row r="969" ht="12.75" customHeight="1">
      <c r="A969" s="68"/>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c r="CR969" s="26"/>
      <c r="CS969" s="26"/>
      <c r="CT969" s="26"/>
      <c r="CU969" s="26"/>
      <c r="CV969" s="26"/>
      <c r="CW969" s="26"/>
      <c r="CX969" s="26"/>
      <c r="CY969" s="26"/>
      <c r="CZ969" s="26"/>
      <c r="DA969" s="26"/>
      <c r="DB969" s="26"/>
      <c r="DC969" s="26"/>
      <c r="DD969" s="26"/>
      <c r="DE969" s="26"/>
      <c r="DF969" s="26"/>
      <c r="DG969" s="26"/>
      <c r="DH969" s="26"/>
      <c r="DI969" s="26"/>
      <c r="DJ969" s="26"/>
      <c r="DK969" s="26"/>
      <c r="DL969" s="26"/>
      <c r="DM969" s="26"/>
      <c r="DN969" s="26"/>
      <c r="DO969" s="26"/>
      <c r="DP969" s="26"/>
      <c r="DQ969" s="26"/>
      <c r="DR969" s="26"/>
      <c r="DS969" s="26"/>
      <c r="DT969" s="26"/>
      <c r="DU969" s="26"/>
      <c r="DV969" s="26"/>
      <c r="DW969" s="26"/>
      <c r="DX969" s="26"/>
      <c r="DY969" s="26"/>
      <c r="DZ969" s="26"/>
      <c r="EA969" s="26"/>
      <c r="EB969" s="26"/>
      <c r="EC969" s="26"/>
      <c r="ED969" s="26"/>
      <c r="EE969" s="26"/>
      <c r="EF969" s="26"/>
      <c r="EG969" s="26"/>
      <c r="EH969" s="26"/>
      <c r="EI969" s="26"/>
      <c r="EJ969" s="26"/>
      <c r="EK969" s="26"/>
      <c r="EL969" s="26"/>
      <c r="EM969" s="26"/>
      <c r="EN969" s="26"/>
      <c r="EO969" s="26"/>
      <c r="EP969" s="26"/>
      <c r="EQ969" s="26"/>
      <c r="ER969" s="26"/>
      <c r="ES969" s="26"/>
      <c r="ET969" s="26"/>
      <c r="EU969" s="26"/>
      <c r="EV969" s="26"/>
      <c r="EW969" s="26"/>
      <c r="EX969" s="26"/>
      <c r="EY969" s="26"/>
      <c r="EZ969" s="26"/>
      <c r="FA969" s="26"/>
    </row>
    <row r="970" ht="12.75" customHeight="1">
      <c r="A970" s="68"/>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c r="CW970" s="26"/>
      <c r="CX970" s="26"/>
      <c r="CY970" s="26"/>
      <c r="CZ970" s="26"/>
      <c r="DA970" s="26"/>
      <c r="DB970" s="26"/>
      <c r="DC970" s="26"/>
      <c r="DD970" s="26"/>
      <c r="DE970" s="26"/>
      <c r="DF970" s="26"/>
      <c r="DG970" s="26"/>
      <c r="DH970" s="26"/>
      <c r="DI970" s="26"/>
      <c r="DJ970" s="26"/>
      <c r="DK970" s="26"/>
      <c r="DL970" s="26"/>
      <c r="DM970" s="26"/>
      <c r="DN970" s="26"/>
      <c r="DO970" s="26"/>
      <c r="DP970" s="26"/>
      <c r="DQ970" s="26"/>
      <c r="DR970" s="26"/>
      <c r="DS970" s="26"/>
      <c r="DT970" s="26"/>
      <c r="DU970" s="26"/>
      <c r="DV970" s="26"/>
      <c r="DW970" s="26"/>
      <c r="DX970" s="26"/>
      <c r="DY970" s="26"/>
      <c r="DZ970" s="26"/>
      <c r="EA970" s="26"/>
      <c r="EB970" s="26"/>
      <c r="EC970" s="26"/>
      <c r="ED970" s="26"/>
      <c r="EE970" s="26"/>
      <c r="EF970" s="26"/>
      <c r="EG970" s="26"/>
      <c r="EH970" s="26"/>
      <c r="EI970" s="26"/>
      <c r="EJ970" s="26"/>
      <c r="EK970" s="26"/>
      <c r="EL970" s="26"/>
      <c r="EM970" s="26"/>
      <c r="EN970" s="26"/>
      <c r="EO970" s="26"/>
      <c r="EP970" s="26"/>
      <c r="EQ970" s="26"/>
      <c r="ER970" s="26"/>
      <c r="ES970" s="26"/>
      <c r="ET970" s="26"/>
      <c r="EU970" s="26"/>
      <c r="EV970" s="26"/>
      <c r="EW970" s="26"/>
      <c r="EX970" s="26"/>
      <c r="EY970" s="26"/>
      <c r="EZ970" s="26"/>
      <c r="FA970" s="26"/>
    </row>
    <row r="971" ht="12.75" customHeight="1">
      <c r="A971" s="68"/>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c r="CW971" s="26"/>
      <c r="CX971" s="26"/>
      <c r="CY971" s="26"/>
      <c r="CZ971" s="26"/>
      <c r="DA971" s="26"/>
      <c r="DB971" s="26"/>
      <c r="DC971" s="26"/>
      <c r="DD971" s="26"/>
      <c r="DE971" s="26"/>
      <c r="DF971" s="26"/>
      <c r="DG971" s="26"/>
      <c r="DH971" s="26"/>
      <c r="DI971" s="26"/>
      <c r="DJ971" s="26"/>
      <c r="DK971" s="26"/>
      <c r="DL971" s="26"/>
      <c r="DM971" s="26"/>
      <c r="DN971" s="26"/>
      <c r="DO971" s="26"/>
      <c r="DP971" s="26"/>
      <c r="DQ971" s="26"/>
      <c r="DR971" s="26"/>
      <c r="DS971" s="26"/>
      <c r="DT971" s="26"/>
      <c r="DU971" s="26"/>
      <c r="DV971" s="26"/>
      <c r="DW971" s="26"/>
      <c r="DX971" s="26"/>
      <c r="DY971" s="26"/>
      <c r="DZ971" s="26"/>
      <c r="EA971" s="26"/>
      <c r="EB971" s="26"/>
      <c r="EC971" s="26"/>
      <c r="ED971" s="26"/>
      <c r="EE971" s="26"/>
      <c r="EF971" s="26"/>
      <c r="EG971" s="26"/>
      <c r="EH971" s="26"/>
      <c r="EI971" s="26"/>
      <c r="EJ971" s="26"/>
      <c r="EK971" s="26"/>
      <c r="EL971" s="26"/>
      <c r="EM971" s="26"/>
      <c r="EN971" s="26"/>
      <c r="EO971" s="26"/>
      <c r="EP971" s="26"/>
      <c r="EQ971" s="26"/>
      <c r="ER971" s="26"/>
      <c r="ES971" s="26"/>
      <c r="ET971" s="26"/>
      <c r="EU971" s="26"/>
      <c r="EV971" s="26"/>
      <c r="EW971" s="26"/>
      <c r="EX971" s="26"/>
      <c r="EY971" s="26"/>
      <c r="EZ971" s="26"/>
      <c r="FA971" s="26"/>
    </row>
    <row r="972" ht="12.75" customHeight="1">
      <c r="A972" s="68"/>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c r="CW972" s="26"/>
      <c r="CX972" s="26"/>
      <c r="CY972" s="26"/>
      <c r="CZ972" s="26"/>
      <c r="DA972" s="26"/>
      <c r="DB972" s="26"/>
      <c r="DC972" s="26"/>
      <c r="DD972" s="26"/>
      <c r="DE972" s="26"/>
      <c r="DF972" s="26"/>
      <c r="DG972" s="26"/>
      <c r="DH972" s="26"/>
      <c r="DI972" s="26"/>
      <c r="DJ972" s="26"/>
      <c r="DK972" s="26"/>
      <c r="DL972" s="26"/>
      <c r="DM972" s="26"/>
      <c r="DN972" s="26"/>
      <c r="DO972" s="26"/>
      <c r="DP972" s="26"/>
      <c r="DQ972" s="26"/>
      <c r="DR972" s="26"/>
      <c r="DS972" s="26"/>
      <c r="DT972" s="26"/>
      <c r="DU972" s="26"/>
      <c r="DV972" s="26"/>
      <c r="DW972" s="26"/>
      <c r="DX972" s="26"/>
      <c r="DY972" s="26"/>
      <c r="DZ972" s="26"/>
      <c r="EA972" s="26"/>
      <c r="EB972" s="26"/>
      <c r="EC972" s="26"/>
      <c r="ED972" s="26"/>
      <c r="EE972" s="26"/>
      <c r="EF972" s="26"/>
      <c r="EG972" s="26"/>
      <c r="EH972" s="26"/>
      <c r="EI972" s="26"/>
      <c r="EJ972" s="26"/>
      <c r="EK972" s="26"/>
      <c r="EL972" s="26"/>
      <c r="EM972" s="26"/>
      <c r="EN972" s="26"/>
      <c r="EO972" s="26"/>
      <c r="EP972" s="26"/>
      <c r="EQ972" s="26"/>
      <c r="ER972" s="26"/>
      <c r="ES972" s="26"/>
      <c r="ET972" s="26"/>
      <c r="EU972" s="26"/>
      <c r="EV972" s="26"/>
      <c r="EW972" s="26"/>
      <c r="EX972" s="26"/>
      <c r="EY972" s="26"/>
      <c r="EZ972" s="26"/>
      <c r="FA972" s="26"/>
    </row>
    <row r="973" ht="12.75" customHeight="1">
      <c r="A973" s="68"/>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c r="CW973" s="26"/>
      <c r="CX973" s="26"/>
      <c r="CY973" s="26"/>
      <c r="CZ973" s="26"/>
      <c r="DA973" s="26"/>
      <c r="DB973" s="26"/>
      <c r="DC973" s="26"/>
      <c r="DD973" s="26"/>
      <c r="DE973" s="26"/>
      <c r="DF973" s="26"/>
      <c r="DG973" s="26"/>
      <c r="DH973" s="26"/>
      <c r="DI973" s="26"/>
      <c r="DJ973" s="26"/>
      <c r="DK973" s="26"/>
      <c r="DL973" s="26"/>
      <c r="DM973" s="26"/>
      <c r="DN973" s="26"/>
      <c r="DO973" s="26"/>
      <c r="DP973" s="26"/>
      <c r="DQ973" s="26"/>
      <c r="DR973" s="26"/>
      <c r="DS973" s="26"/>
      <c r="DT973" s="26"/>
      <c r="DU973" s="26"/>
      <c r="DV973" s="26"/>
      <c r="DW973" s="26"/>
      <c r="DX973" s="26"/>
      <c r="DY973" s="26"/>
      <c r="DZ973" s="26"/>
      <c r="EA973" s="26"/>
      <c r="EB973" s="26"/>
      <c r="EC973" s="26"/>
      <c r="ED973" s="26"/>
      <c r="EE973" s="26"/>
      <c r="EF973" s="26"/>
      <c r="EG973" s="26"/>
      <c r="EH973" s="26"/>
      <c r="EI973" s="26"/>
      <c r="EJ973" s="26"/>
      <c r="EK973" s="26"/>
      <c r="EL973" s="26"/>
      <c r="EM973" s="26"/>
      <c r="EN973" s="26"/>
      <c r="EO973" s="26"/>
      <c r="EP973" s="26"/>
      <c r="EQ973" s="26"/>
      <c r="ER973" s="26"/>
      <c r="ES973" s="26"/>
      <c r="ET973" s="26"/>
      <c r="EU973" s="26"/>
      <c r="EV973" s="26"/>
      <c r="EW973" s="26"/>
      <c r="EX973" s="26"/>
      <c r="EY973" s="26"/>
      <c r="EZ973" s="26"/>
      <c r="FA973" s="26"/>
    </row>
    <row r="974" ht="12.75" customHeight="1">
      <c r="A974" s="68"/>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6"/>
      <c r="EU974" s="26"/>
      <c r="EV974" s="26"/>
      <c r="EW974" s="26"/>
      <c r="EX974" s="26"/>
      <c r="EY974" s="26"/>
      <c r="EZ974" s="26"/>
      <c r="FA974" s="26"/>
    </row>
    <row r="975" ht="12.75" customHeight="1">
      <c r="A975" s="68"/>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26"/>
      <c r="EV975" s="26"/>
      <c r="EW975" s="26"/>
      <c r="EX975" s="26"/>
      <c r="EY975" s="26"/>
      <c r="EZ975" s="26"/>
      <c r="FA975" s="26"/>
    </row>
    <row r="976" ht="12.75" customHeight="1">
      <c r="A976" s="68"/>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26"/>
      <c r="EV976" s="26"/>
      <c r="EW976" s="26"/>
      <c r="EX976" s="26"/>
      <c r="EY976" s="26"/>
      <c r="EZ976" s="26"/>
      <c r="FA976" s="26"/>
    </row>
    <row r="977" ht="12.75" customHeight="1">
      <c r="A977" s="68"/>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26"/>
      <c r="DL977" s="26"/>
      <c r="DM977" s="26"/>
      <c r="DN977" s="26"/>
      <c r="DO977" s="26"/>
      <c r="DP977" s="26"/>
      <c r="DQ977" s="26"/>
      <c r="DR977" s="26"/>
      <c r="DS977" s="26"/>
      <c r="DT977" s="26"/>
      <c r="DU977" s="26"/>
      <c r="DV977" s="26"/>
      <c r="DW977" s="26"/>
      <c r="DX977" s="26"/>
      <c r="DY977" s="26"/>
      <c r="DZ977" s="26"/>
      <c r="EA977" s="26"/>
      <c r="EB977" s="26"/>
      <c r="EC977" s="26"/>
      <c r="ED977" s="26"/>
      <c r="EE977" s="26"/>
      <c r="EF977" s="26"/>
      <c r="EG977" s="26"/>
      <c r="EH977" s="26"/>
      <c r="EI977" s="26"/>
      <c r="EJ977" s="26"/>
      <c r="EK977" s="26"/>
      <c r="EL977" s="26"/>
      <c r="EM977" s="26"/>
      <c r="EN977" s="26"/>
      <c r="EO977" s="26"/>
      <c r="EP977" s="26"/>
      <c r="EQ977" s="26"/>
      <c r="ER977" s="26"/>
      <c r="ES977" s="26"/>
      <c r="ET977" s="26"/>
      <c r="EU977" s="26"/>
      <c r="EV977" s="26"/>
      <c r="EW977" s="26"/>
      <c r="EX977" s="26"/>
      <c r="EY977" s="26"/>
      <c r="EZ977" s="26"/>
      <c r="FA977" s="26"/>
    </row>
    <row r="978" ht="12.75" customHeight="1">
      <c r="A978" s="68"/>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26"/>
      <c r="DL978" s="26"/>
      <c r="DM978" s="26"/>
      <c r="DN978" s="26"/>
      <c r="DO978" s="26"/>
      <c r="DP978" s="26"/>
      <c r="DQ978" s="26"/>
      <c r="DR978" s="26"/>
      <c r="DS978" s="26"/>
      <c r="DT978" s="26"/>
      <c r="DU978" s="26"/>
      <c r="DV978" s="26"/>
      <c r="DW978" s="26"/>
      <c r="DX978" s="26"/>
      <c r="DY978" s="26"/>
      <c r="DZ978" s="26"/>
      <c r="EA978" s="26"/>
      <c r="EB978" s="26"/>
      <c r="EC978" s="26"/>
      <c r="ED978" s="26"/>
      <c r="EE978" s="26"/>
      <c r="EF978" s="26"/>
      <c r="EG978" s="26"/>
      <c r="EH978" s="26"/>
      <c r="EI978" s="26"/>
      <c r="EJ978" s="26"/>
      <c r="EK978" s="26"/>
      <c r="EL978" s="26"/>
      <c r="EM978" s="26"/>
      <c r="EN978" s="26"/>
      <c r="EO978" s="26"/>
      <c r="EP978" s="26"/>
      <c r="EQ978" s="26"/>
      <c r="ER978" s="26"/>
      <c r="ES978" s="26"/>
      <c r="ET978" s="26"/>
      <c r="EU978" s="26"/>
      <c r="EV978" s="26"/>
      <c r="EW978" s="26"/>
      <c r="EX978" s="26"/>
      <c r="EY978" s="26"/>
      <c r="EZ978" s="26"/>
      <c r="FA978" s="26"/>
    </row>
    <row r="979" ht="12.75" customHeight="1">
      <c r="A979" s="68"/>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26"/>
      <c r="DL979" s="26"/>
      <c r="DM979" s="26"/>
      <c r="DN979" s="26"/>
      <c r="DO979" s="26"/>
      <c r="DP979" s="26"/>
      <c r="DQ979" s="26"/>
      <c r="DR979" s="26"/>
      <c r="DS979" s="26"/>
      <c r="DT979" s="26"/>
      <c r="DU979" s="26"/>
      <c r="DV979" s="26"/>
      <c r="DW979" s="26"/>
      <c r="DX979" s="26"/>
      <c r="DY979" s="26"/>
      <c r="DZ979" s="26"/>
      <c r="EA979" s="26"/>
      <c r="EB979" s="26"/>
      <c r="EC979" s="26"/>
      <c r="ED979" s="26"/>
      <c r="EE979" s="26"/>
      <c r="EF979" s="26"/>
      <c r="EG979" s="26"/>
      <c r="EH979" s="26"/>
      <c r="EI979" s="26"/>
      <c r="EJ979" s="26"/>
      <c r="EK979" s="26"/>
      <c r="EL979" s="26"/>
      <c r="EM979" s="26"/>
      <c r="EN979" s="26"/>
      <c r="EO979" s="26"/>
      <c r="EP979" s="26"/>
      <c r="EQ979" s="26"/>
      <c r="ER979" s="26"/>
      <c r="ES979" s="26"/>
      <c r="ET979" s="26"/>
      <c r="EU979" s="26"/>
      <c r="EV979" s="26"/>
      <c r="EW979" s="26"/>
      <c r="EX979" s="26"/>
      <c r="EY979" s="26"/>
      <c r="EZ979" s="26"/>
      <c r="FA979" s="26"/>
    </row>
    <row r="980" ht="12.75" customHeight="1">
      <c r="A980" s="68"/>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c r="CR980" s="26"/>
      <c r="CS980" s="26"/>
      <c r="CT980" s="26"/>
      <c r="CU980" s="26"/>
      <c r="CV980" s="26"/>
      <c r="CW980" s="26"/>
      <c r="CX980" s="26"/>
      <c r="CY980" s="26"/>
      <c r="CZ980" s="26"/>
      <c r="DA980" s="26"/>
      <c r="DB980" s="26"/>
      <c r="DC980" s="26"/>
      <c r="DD980" s="26"/>
      <c r="DE980" s="26"/>
      <c r="DF980" s="26"/>
      <c r="DG980" s="26"/>
      <c r="DH980" s="26"/>
      <c r="DI980" s="26"/>
      <c r="DJ980" s="26"/>
      <c r="DK980" s="26"/>
      <c r="DL980" s="26"/>
      <c r="DM980" s="26"/>
      <c r="DN980" s="26"/>
      <c r="DO980" s="26"/>
      <c r="DP980" s="26"/>
      <c r="DQ980" s="26"/>
      <c r="DR980" s="26"/>
      <c r="DS980" s="26"/>
      <c r="DT980" s="26"/>
      <c r="DU980" s="26"/>
      <c r="DV980" s="26"/>
      <c r="DW980" s="26"/>
      <c r="DX980" s="26"/>
      <c r="DY980" s="26"/>
      <c r="DZ980" s="26"/>
      <c r="EA980" s="26"/>
      <c r="EB980" s="26"/>
      <c r="EC980" s="26"/>
      <c r="ED980" s="26"/>
      <c r="EE980" s="26"/>
      <c r="EF980" s="26"/>
      <c r="EG980" s="26"/>
      <c r="EH980" s="26"/>
      <c r="EI980" s="26"/>
      <c r="EJ980" s="26"/>
      <c r="EK980" s="26"/>
      <c r="EL980" s="26"/>
      <c r="EM980" s="26"/>
      <c r="EN980" s="26"/>
      <c r="EO980" s="26"/>
      <c r="EP980" s="26"/>
      <c r="EQ980" s="26"/>
      <c r="ER980" s="26"/>
      <c r="ES980" s="26"/>
      <c r="ET980" s="26"/>
      <c r="EU980" s="26"/>
      <c r="EV980" s="26"/>
      <c r="EW980" s="26"/>
      <c r="EX980" s="26"/>
      <c r="EY980" s="26"/>
      <c r="EZ980" s="26"/>
      <c r="FA980" s="26"/>
    </row>
    <row r="981" ht="12.75" customHeight="1">
      <c r="A981" s="68"/>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26"/>
      <c r="DR981" s="26"/>
      <c r="DS981" s="26"/>
      <c r="DT981" s="26"/>
      <c r="DU981" s="26"/>
      <c r="DV981" s="26"/>
      <c r="DW981" s="26"/>
      <c r="DX981" s="26"/>
      <c r="DY981" s="26"/>
      <c r="DZ981" s="26"/>
      <c r="EA981" s="26"/>
      <c r="EB981" s="26"/>
      <c r="EC981" s="26"/>
      <c r="ED981" s="26"/>
      <c r="EE981" s="26"/>
      <c r="EF981" s="26"/>
      <c r="EG981" s="26"/>
      <c r="EH981" s="26"/>
      <c r="EI981" s="26"/>
      <c r="EJ981" s="26"/>
      <c r="EK981" s="26"/>
      <c r="EL981" s="26"/>
      <c r="EM981" s="26"/>
      <c r="EN981" s="26"/>
      <c r="EO981" s="26"/>
      <c r="EP981" s="26"/>
      <c r="EQ981" s="26"/>
      <c r="ER981" s="26"/>
      <c r="ES981" s="26"/>
      <c r="ET981" s="26"/>
      <c r="EU981" s="26"/>
      <c r="EV981" s="26"/>
      <c r="EW981" s="26"/>
      <c r="EX981" s="26"/>
      <c r="EY981" s="26"/>
      <c r="EZ981" s="26"/>
      <c r="FA981" s="26"/>
    </row>
    <row r="982" ht="12.75" customHeight="1">
      <c r="A982" s="68"/>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row>
    <row r="983" ht="12.75" customHeight="1">
      <c r="A983" s="68"/>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26"/>
      <c r="DS983" s="26"/>
      <c r="DT983" s="26"/>
      <c r="DU983" s="26"/>
      <c r="DV983" s="26"/>
      <c r="DW983" s="26"/>
      <c r="DX983" s="26"/>
      <c r="DY983" s="26"/>
      <c r="DZ983" s="26"/>
      <c r="EA983" s="26"/>
      <c r="EB983" s="26"/>
      <c r="EC983" s="26"/>
      <c r="ED983" s="26"/>
      <c r="EE983" s="26"/>
      <c r="EF983" s="26"/>
      <c r="EG983" s="26"/>
      <c r="EH983" s="26"/>
      <c r="EI983" s="26"/>
      <c r="EJ983" s="26"/>
      <c r="EK983" s="26"/>
      <c r="EL983" s="26"/>
      <c r="EM983" s="26"/>
      <c r="EN983" s="26"/>
      <c r="EO983" s="26"/>
      <c r="EP983" s="26"/>
      <c r="EQ983" s="26"/>
      <c r="ER983" s="26"/>
      <c r="ES983" s="26"/>
      <c r="ET983" s="26"/>
      <c r="EU983" s="26"/>
      <c r="EV983" s="26"/>
      <c r="EW983" s="26"/>
      <c r="EX983" s="26"/>
      <c r="EY983" s="26"/>
      <c r="EZ983" s="26"/>
      <c r="FA983" s="26"/>
    </row>
    <row r="984" ht="12.75" customHeight="1">
      <c r="A984" s="68"/>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c r="CR984" s="26"/>
      <c r="CS984" s="26"/>
      <c r="CT984" s="26"/>
      <c r="CU984" s="26"/>
      <c r="CV984" s="26"/>
      <c r="CW984" s="26"/>
      <c r="CX984" s="26"/>
      <c r="CY984" s="26"/>
      <c r="CZ984" s="26"/>
      <c r="DA984" s="26"/>
      <c r="DB984" s="26"/>
      <c r="DC984" s="26"/>
      <c r="DD984" s="26"/>
      <c r="DE984" s="26"/>
      <c r="DF984" s="26"/>
      <c r="DG984" s="26"/>
      <c r="DH984" s="26"/>
      <c r="DI984" s="26"/>
      <c r="DJ984" s="26"/>
      <c r="DK984" s="26"/>
      <c r="DL984" s="26"/>
      <c r="DM984" s="26"/>
      <c r="DN984" s="26"/>
      <c r="DO984" s="26"/>
      <c r="DP984" s="26"/>
      <c r="DQ984" s="26"/>
      <c r="DR984" s="26"/>
      <c r="DS984" s="26"/>
      <c r="DT984" s="26"/>
      <c r="DU984" s="26"/>
      <c r="DV984" s="26"/>
      <c r="DW984" s="26"/>
      <c r="DX984" s="26"/>
      <c r="DY984" s="26"/>
      <c r="DZ984" s="26"/>
      <c r="EA984" s="26"/>
      <c r="EB984" s="26"/>
      <c r="EC984" s="26"/>
      <c r="ED984" s="26"/>
      <c r="EE984" s="26"/>
      <c r="EF984" s="26"/>
      <c r="EG984" s="26"/>
      <c r="EH984" s="26"/>
      <c r="EI984" s="26"/>
      <c r="EJ984" s="26"/>
      <c r="EK984" s="26"/>
      <c r="EL984" s="26"/>
      <c r="EM984" s="26"/>
      <c r="EN984" s="26"/>
      <c r="EO984" s="26"/>
      <c r="EP984" s="26"/>
      <c r="EQ984" s="26"/>
      <c r="ER984" s="26"/>
      <c r="ES984" s="26"/>
      <c r="ET984" s="26"/>
      <c r="EU984" s="26"/>
      <c r="EV984" s="26"/>
      <c r="EW984" s="26"/>
      <c r="EX984" s="26"/>
      <c r="EY984" s="26"/>
      <c r="EZ984" s="26"/>
      <c r="FA984" s="26"/>
    </row>
    <row r="985" ht="12.75" customHeight="1">
      <c r="A985" s="68"/>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c r="CW985" s="26"/>
      <c r="CX985" s="26"/>
      <c r="CY985" s="26"/>
      <c r="CZ985" s="26"/>
      <c r="DA985" s="26"/>
      <c r="DB985" s="26"/>
      <c r="DC985" s="26"/>
      <c r="DD985" s="26"/>
      <c r="DE985" s="26"/>
      <c r="DF985" s="26"/>
      <c r="DG985" s="26"/>
      <c r="DH985" s="26"/>
      <c r="DI985" s="26"/>
      <c r="DJ985" s="26"/>
      <c r="DK985" s="26"/>
      <c r="DL985" s="26"/>
      <c r="DM985" s="26"/>
      <c r="DN985" s="26"/>
      <c r="DO985" s="26"/>
      <c r="DP985" s="26"/>
      <c r="DQ985" s="26"/>
      <c r="DR985" s="26"/>
      <c r="DS985" s="26"/>
      <c r="DT985" s="26"/>
      <c r="DU985" s="26"/>
      <c r="DV985" s="26"/>
      <c r="DW985" s="26"/>
      <c r="DX985" s="26"/>
      <c r="DY985" s="26"/>
      <c r="DZ985" s="26"/>
      <c r="EA985" s="26"/>
      <c r="EB985" s="26"/>
      <c r="EC985" s="26"/>
      <c r="ED985" s="26"/>
      <c r="EE985" s="26"/>
      <c r="EF985" s="26"/>
      <c r="EG985" s="26"/>
      <c r="EH985" s="26"/>
      <c r="EI985" s="26"/>
      <c r="EJ985" s="26"/>
      <c r="EK985" s="26"/>
      <c r="EL985" s="26"/>
      <c r="EM985" s="26"/>
      <c r="EN985" s="26"/>
      <c r="EO985" s="26"/>
      <c r="EP985" s="26"/>
      <c r="EQ985" s="26"/>
      <c r="ER985" s="26"/>
      <c r="ES985" s="26"/>
      <c r="ET985" s="26"/>
      <c r="EU985" s="26"/>
      <c r="EV985" s="26"/>
      <c r="EW985" s="26"/>
      <c r="EX985" s="26"/>
      <c r="EY985" s="26"/>
      <c r="EZ985" s="26"/>
      <c r="FA985" s="26"/>
    </row>
    <row r="986" ht="12.75" customHeight="1">
      <c r="A986" s="68"/>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26"/>
      <c r="EY986" s="26"/>
      <c r="EZ986" s="26"/>
      <c r="FA986" s="26"/>
    </row>
    <row r="987" ht="12.75" customHeight="1">
      <c r="A987" s="68"/>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c r="CR987" s="26"/>
      <c r="CS987" s="26"/>
      <c r="CT987" s="26"/>
      <c r="CU987" s="26"/>
      <c r="CV987" s="26"/>
      <c r="CW987" s="26"/>
      <c r="CX987" s="26"/>
      <c r="CY987" s="26"/>
      <c r="CZ987" s="26"/>
      <c r="DA987" s="26"/>
      <c r="DB987" s="26"/>
      <c r="DC987" s="26"/>
      <c r="DD987" s="26"/>
      <c r="DE987" s="26"/>
      <c r="DF987" s="26"/>
      <c r="DG987" s="26"/>
      <c r="DH987" s="26"/>
      <c r="DI987" s="26"/>
      <c r="DJ987" s="26"/>
      <c r="DK987" s="26"/>
      <c r="DL987" s="26"/>
      <c r="DM987" s="26"/>
      <c r="DN987" s="26"/>
      <c r="DO987" s="26"/>
      <c r="DP987" s="26"/>
      <c r="DQ987" s="26"/>
      <c r="DR987" s="26"/>
      <c r="DS987" s="26"/>
      <c r="DT987" s="26"/>
      <c r="DU987" s="26"/>
      <c r="DV987" s="26"/>
      <c r="DW987" s="26"/>
      <c r="DX987" s="26"/>
      <c r="DY987" s="26"/>
      <c r="DZ987" s="26"/>
      <c r="EA987" s="26"/>
      <c r="EB987" s="26"/>
      <c r="EC987" s="26"/>
      <c r="ED987" s="26"/>
      <c r="EE987" s="26"/>
      <c r="EF987" s="26"/>
      <c r="EG987" s="26"/>
      <c r="EH987" s="26"/>
      <c r="EI987" s="26"/>
      <c r="EJ987" s="26"/>
      <c r="EK987" s="26"/>
      <c r="EL987" s="26"/>
      <c r="EM987" s="26"/>
      <c r="EN987" s="26"/>
      <c r="EO987" s="26"/>
      <c r="EP987" s="26"/>
      <c r="EQ987" s="26"/>
      <c r="ER987" s="26"/>
      <c r="ES987" s="26"/>
      <c r="ET987" s="26"/>
      <c r="EU987" s="26"/>
      <c r="EV987" s="26"/>
      <c r="EW987" s="26"/>
      <c r="EX987" s="26"/>
      <c r="EY987" s="26"/>
      <c r="EZ987" s="26"/>
      <c r="FA987" s="26"/>
    </row>
    <row r="988" ht="12.75" customHeight="1">
      <c r="A988" s="68"/>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6"/>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c r="EN988" s="26"/>
      <c r="EO988" s="26"/>
      <c r="EP988" s="26"/>
      <c r="EQ988" s="26"/>
      <c r="ER988" s="26"/>
      <c r="ES988" s="26"/>
      <c r="ET988" s="26"/>
      <c r="EU988" s="26"/>
      <c r="EV988" s="26"/>
      <c r="EW988" s="26"/>
      <c r="EX988" s="26"/>
      <c r="EY988" s="26"/>
      <c r="EZ988" s="26"/>
      <c r="FA988" s="26"/>
    </row>
    <row r="989" ht="12.75" customHeight="1">
      <c r="A989" s="68"/>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row>
    <row r="990" ht="12.75" customHeight="1">
      <c r="A990" s="68"/>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row>
    <row r="991" ht="12.75" customHeight="1">
      <c r="A991" s="68"/>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26"/>
      <c r="EY991" s="26"/>
      <c r="EZ991" s="26"/>
      <c r="FA991" s="26"/>
    </row>
    <row r="992" ht="12.75" customHeight="1">
      <c r="A992" s="68"/>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26"/>
      <c r="DS992" s="26"/>
      <c r="DT992" s="26"/>
      <c r="DU992" s="26"/>
      <c r="DV992" s="26"/>
      <c r="DW992" s="26"/>
      <c r="DX992" s="26"/>
      <c r="DY992" s="26"/>
      <c r="DZ992" s="26"/>
      <c r="EA992" s="26"/>
      <c r="EB992" s="26"/>
      <c r="EC992" s="26"/>
      <c r="ED992" s="26"/>
      <c r="EE992" s="26"/>
      <c r="EF992" s="26"/>
      <c r="EG992" s="26"/>
      <c r="EH992" s="26"/>
      <c r="EI992" s="26"/>
      <c r="EJ992" s="26"/>
      <c r="EK992" s="26"/>
      <c r="EL992" s="26"/>
      <c r="EM992" s="26"/>
      <c r="EN992" s="26"/>
      <c r="EO992" s="26"/>
      <c r="EP992" s="26"/>
      <c r="EQ992" s="26"/>
      <c r="ER992" s="26"/>
      <c r="ES992" s="26"/>
      <c r="ET992" s="26"/>
      <c r="EU992" s="26"/>
      <c r="EV992" s="26"/>
      <c r="EW992" s="26"/>
      <c r="EX992" s="26"/>
      <c r="EY992" s="26"/>
      <c r="EZ992" s="26"/>
      <c r="FA992" s="26"/>
    </row>
    <row r="993" ht="12.75" customHeight="1">
      <c r="A993" s="68"/>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26"/>
      <c r="EY993" s="26"/>
      <c r="EZ993" s="26"/>
      <c r="FA993" s="26"/>
    </row>
    <row r="994" ht="12.75" customHeight="1">
      <c r="A994" s="68"/>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26"/>
      <c r="CT994" s="26"/>
      <c r="CU994" s="26"/>
      <c r="CV994" s="26"/>
      <c r="CW994" s="26"/>
      <c r="CX994" s="26"/>
      <c r="CY994" s="26"/>
      <c r="CZ994" s="26"/>
      <c r="DA994" s="26"/>
      <c r="DB994" s="26"/>
      <c r="DC994" s="26"/>
      <c r="DD994" s="26"/>
      <c r="DE994" s="26"/>
      <c r="DF994" s="26"/>
      <c r="DG994" s="26"/>
      <c r="DH994" s="26"/>
      <c r="DI994" s="26"/>
      <c r="DJ994" s="26"/>
      <c r="DK994" s="26"/>
      <c r="DL994" s="26"/>
      <c r="DM994" s="26"/>
      <c r="DN994" s="26"/>
      <c r="DO994" s="26"/>
      <c r="DP994" s="26"/>
      <c r="DQ994" s="26"/>
      <c r="DR994" s="26"/>
      <c r="DS994" s="26"/>
      <c r="DT994" s="26"/>
      <c r="DU994" s="26"/>
      <c r="DV994" s="26"/>
      <c r="DW994" s="26"/>
      <c r="DX994" s="26"/>
      <c r="DY994" s="26"/>
      <c r="DZ994" s="26"/>
      <c r="EA994" s="26"/>
      <c r="EB994" s="26"/>
      <c r="EC994" s="26"/>
      <c r="ED994" s="26"/>
      <c r="EE994" s="26"/>
      <c r="EF994" s="26"/>
      <c r="EG994" s="26"/>
      <c r="EH994" s="26"/>
      <c r="EI994" s="26"/>
      <c r="EJ994" s="26"/>
      <c r="EK994" s="26"/>
      <c r="EL994" s="26"/>
      <c r="EM994" s="26"/>
      <c r="EN994" s="26"/>
      <c r="EO994" s="26"/>
      <c r="EP994" s="26"/>
      <c r="EQ994" s="26"/>
      <c r="ER994" s="26"/>
      <c r="ES994" s="26"/>
      <c r="ET994" s="26"/>
      <c r="EU994" s="26"/>
      <c r="EV994" s="26"/>
      <c r="EW994" s="26"/>
      <c r="EX994" s="26"/>
      <c r="EY994" s="26"/>
      <c r="EZ994" s="26"/>
      <c r="FA994" s="26"/>
    </row>
    <row r="995" ht="12.75" customHeight="1">
      <c r="A995" s="68"/>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c r="CW995" s="26"/>
      <c r="CX995" s="26"/>
      <c r="CY995" s="26"/>
      <c r="CZ995" s="26"/>
      <c r="DA995" s="26"/>
      <c r="DB995" s="26"/>
      <c r="DC995" s="26"/>
      <c r="DD995" s="26"/>
      <c r="DE995" s="26"/>
      <c r="DF995" s="26"/>
      <c r="DG995" s="26"/>
      <c r="DH995" s="26"/>
      <c r="DI995" s="26"/>
      <c r="DJ995" s="26"/>
      <c r="DK995" s="26"/>
      <c r="DL995" s="26"/>
      <c r="DM995" s="26"/>
      <c r="DN995" s="26"/>
      <c r="DO995" s="26"/>
      <c r="DP995" s="26"/>
      <c r="DQ995" s="26"/>
      <c r="DR995" s="26"/>
      <c r="DS995" s="26"/>
      <c r="DT995" s="26"/>
      <c r="DU995" s="26"/>
      <c r="DV995" s="26"/>
      <c r="DW995" s="26"/>
      <c r="DX995" s="26"/>
      <c r="DY995" s="26"/>
      <c r="DZ995" s="26"/>
      <c r="EA995" s="26"/>
      <c r="EB995" s="26"/>
      <c r="EC995" s="26"/>
      <c r="ED995" s="26"/>
      <c r="EE995" s="26"/>
      <c r="EF995" s="26"/>
      <c r="EG995" s="26"/>
      <c r="EH995" s="26"/>
      <c r="EI995" s="26"/>
      <c r="EJ995" s="26"/>
      <c r="EK995" s="26"/>
      <c r="EL995" s="26"/>
      <c r="EM995" s="26"/>
      <c r="EN995" s="26"/>
      <c r="EO995" s="26"/>
      <c r="EP995" s="26"/>
      <c r="EQ995" s="26"/>
      <c r="ER995" s="26"/>
      <c r="ES995" s="26"/>
      <c r="ET995" s="26"/>
      <c r="EU995" s="26"/>
      <c r="EV995" s="26"/>
      <c r="EW995" s="26"/>
      <c r="EX995" s="26"/>
      <c r="EY995" s="26"/>
      <c r="EZ995" s="26"/>
      <c r="FA995" s="26"/>
    </row>
    <row r="996" ht="12.75" customHeight="1">
      <c r="A996" s="68"/>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row>
    <row r="997" ht="12.75" customHeight="1">
      <c r="A997" s="68"/>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c r="CW997" s="26"/>
      <c r="CX997" s="26"/>
      <c r="CY997" s="26"/>
      <c r="CZ997" s="26"/>
      <c r="DA997" s="26"/>
      <c r="DB997" s="26"/>
      <c r="DC997" s="26"/>
      <c r="DD997" s="26"/>
      <c r="DE997" s="26"/>
      <c r="DF997" s="26"/>
      <c r="DG997" s="26"/>
      <c r="DH997" s="26"/>
      <c r="DI997" s="26"/>
      <c r="DJ997" s="26"/>
      <c r="DK997" s="26"/>
      <c r="DL997" s="26"/>
      <c r="DM997" s="26"/>
      <c r="DN997" s="26"/>
      <c r="DO997" s="26"/>
      <c r="DP997" s="26"/>
      <c r="DQ997" s="26"/>
      <c r="DR997" s="26"/>
      <c r="DS997" s="26"/>
      <c r="DT997" s="26"/>
      <c r="DU997" s="26"/>
      <c r="DV997" s="26"/>
      <c r="DW997" s="26"/>
      <c r="DX997" s="26"/>
      <c r="DY997" s="26"/>
      <c r="DZ997" s="26"/>
      <c r="EA997" s="26"/>
      <c r="EB997" s="26"/>
      <c r="EC997" s="26"/>
      <c r="ED997" s="26"/>
      <c r="EE997" s="26"/>
      <c r="EF997" s="26"/>
      <c r="EG997" s="26"/>
      <c r="EH997" s="26"/>
      <c r="EI997" s="26"/>
      <c r="EJ997" s="26"/>
      <c r="EK997" s="26"/>
      <c r="EL997" s="26"/>
      <c r="EM997" s="26"/>
      <c r="EN997" s="26"/>
      <c r="EO997" s="26"/>
      <c r="EP997" s="26"/>
      <c r="EQ997" s="26"/>
      <c r="ER997" s="26"/>
      <c r="ES997" s="26"/>
      <c r="ET997" s="26"/>
      <c r="EU997" s="26"/>
      <c r="EV997" s="26"/>
      <c r="EW997" s="26"/>
      <c r="EX997" s="26"/>
      <c r="EY997" s="26"/>
      <c r="EZ997" s="26"/>
      <c r="FA997" s="26"/>
    </row>
    <row r="998" ht="12.75" customHeight="1">
      <c r="A998" s="68"/>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26"/>
      <c r="EY998" s="26"/>
      <c r="EZ998" s="26"/>
      <c r="FA998" s="26"/>
    </row>
    <row r="999" ht="12.75" customHeight="1">
      <c r="A999" s="68"/>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c r="CR999" s="26"/>
      <c r="CS999" s="26"/>
      <c r="CT999" s="26"/>
      <c r="CU999" s="26"/>
      <c r="CV999" s="26"/>
      <c r="CW999" s="26"/>
      <c r="CX999" s="26"/>
      <c r="CY999" s="26"/>
      <c r="CZ999" s="26"/>
      <c r="DA999" s="26"/>
      <c r="DB999" s="26"/>
      <c r="DC999" s="26"/>
      <c r="DD999" s="26"/>
      <c r="DE999" s="26"/>
      <c r="DF999" s="26"/>
      <c r="DG999" s="26"/>
      <c r="DH999" s="26"/>
      <c r="DI999" s="26"/>
      <c r="DJ999" s="26"/>
      <c r="DK999" s="26"/>
      <c r="DL999" s="26"/>
      <c r="DM999" s="26"/>
      <c r="DN999" s="26"/>
      <c r="DO999" s="26"/>
      <c r="DP999" s="26"/>
      <c r="DQ999" s="26"/>
      <c r="DR999" s="26"/>
      <c r="DS999" s="26"/>
      <c r="DT999" s="26"/>
      <c r="DU999" s="26"/>
      <c r="DV999" s="26"/>
      <c r="DW999" s="26"/>
      <c r="DX999" s="26"/>
      <c r="DY999" s="26"/>
      <c r="DZ999" s="26"/>
      <c r="EA999" s="26"/>
      <c r="EB999" s="26"/>
      <c r="EC999" s="26"/>
      <c r="ED999" s="26"/>
      <c r="EE999" s="26"/>
      <c r="EF999" s="26"/>
      <c r="EG999" s="26"/>
      <c r="EH999" s="26"/>
      <c r="EI999" s="26"/>
      <c r="EJ999" s="26"/>
      <c r="EK999" s="26"/>
      <c r="EL999" s="26"/>
      <c r="EM999" s="26"/>
      <c r="EN999" s="26"/>
      <c r="EO999" s="26"/>
      <c r="EP999" s="26"/>
      <c r="EQ999" s="26"/>
      <c r="ER999" s="26"/>
      <c r="ES999" s="26"/>
      <c r="ET999" s="26"/>
      <c r="EU999" s="26"/>
      <c r="EV999" s="26"/>
      <c r="EW999" s="26"/>
      <c r="EX999" s="26"/>
      <c r="EY999" s="26"/>
      <c r="EZ999" s="26"/>
      <c r="FA999" s="26"/>
    </row>
    <row r="1000" ht="12.75" customHeight="1">
      <c r="A1000" s="68"/>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26"/>
      <c r="CT1000" s="26"/>
      <c r="CU1000" s="26"/>
      <c r="CV1000" s="26"/>
      <c r="CW1000" s="26"/>
      <c r="CX1000" s="26"/>
      <c r="CY1000" s="26"/>
      <c r="CZ1000" s="26"/>
      <c r="DA1000" s="26"/>
      <c r="DB1000" s="26"/>
      <c r="DC1000" s="26"/>
      <c r="DD1000" s="26"/>
      <c r="DE1000" s="26"/>
      <c r="DF1000" s="26"/>
      <c r="DG1000" s="26"/>
      <c r="DH1000" s="26"/>
      <c r="DI1000" s="26"/>
      <c r="DJ1000" s="26"/>
      <c r="DK1000" s="26"/>
      <c r="DL1000" s="26"/>
      <c r="DM1000" s="26"/>
      <c r="DN1000" s="26"/>
      <c r="DO1000" s="26"/>
      <c r="DP1000" s="26"/>
      <c r="DQ1000" s="26"/>
      <c r="DR1000" s="26"/>
      <c r="DS1000" s="26"/>
      <c r="DT1000" s="26"/>
      <c r="DU1000" s="26"/>
      <c r="DV1000" s="26"/>
      <c r="DW1000" s="26"/>
      <c r="DX1000" s="26"/>
      <c r="DY1000" s="26"/>
      <c r="DZ1000" s="26"/>
      <c r="EA1000" s="26"/>
      <c r="EB1000" s="26"/>
      <c r="EC1000" s="26"/>
      <c r="ED1000" s="26"/>
      <c r="EE1000" s="26"/>
      <c r="EF1000" s="26"/>
      <c r="EG1000" s="26"/>
      <c r="EH1000" s="26"/>
      <c r="EI1000" s="26"/>
      <c r="EJ1000" s="26"/>
      <c r="EK1000" s="26"/>
      <c r="EL1000" s="26"/>
      <c r="EM1000" s="26"/>
      <c r="EN1000" s="26"/>
      <c r="EO1000" s="26"/>
      <c r="EP1000" s="26"/>
      <c r="EQ1000" s="26"/>
      <c r="ER1000" s="26"/>
      <c r="ES1000" s="26"/>
      <c r="ET1000" s="26"/>
      <c r="EU1000" s="26"/>
      <c r="EV1000" s="26"/>
      <c r="EW1000" s="26"/>
      <c r="EX1000" s="26"/>
      <c r="EY1000" s="26"/>
      <c r="EZ1000" s="26"/>
      <c r="FA1000" s="26"/>
    </row>
  </sheetData>
  <mergeCells count="4">
    <mergeCell ref="A1:F1"/>
    <mergeCell ref="A7:A9"/>
    <mergeCell ref="A15:A17"/>
    <mergeCell ref="A20:A23"/>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72" width="8.0"/>
  </cols>
  <sheetData>
    <row r="1" ht="12.75" customHeight="1"/>
    <row r="2" ht="12.75" customHeight="1">
      <c r="B2" s="54" t="s">
        <v>424</v>
      </c>
      <c r="C2" s="54" t="s">
        <v>424</v>
      </c>
      <c r="D2" s="54" t="s">
        <v>424</v>
      </c>
      <c r="E2" s="54" t="s">
        <v>424</v>
      </c>
      <c r="F2" s="54" t="s">
        <v>424</v>
      </c>
      <c r="G2" s="54" t="s">
        <v>424</v>
      </c>
      <c r="H2" s="54" t="s">
        <v>424</v>
      </c>
      <c r="I2" s="54" t="s">
        <v>424</v>
      </c>
      <c r="J2" s="54" t="s">
        <v>424</v>
      </c>
      <c r="K2" s="54" t="s">
        <v>424</v>
      </c>
      <c r="L2" s="54" t="s">
        <v>424</v>
      </c>
      <c r="M2" s="54" t="s">
        <v>424</v>
      </c>
      <c r="N2" s="54" t="s">
        <v>424</v>
      </c>
      <c r="O2" s="54" t="s">
        <v>424</v>
      </c>
      <c r="P2" s="54" t="s">
        <v>424</v>
      </c>
      <c r="Q2" s="54" t="s">
        <v>424</v>
      </c>
      <c r="R2" s="54" t="s">
        <v>424</v>
      </c>
      <c r="S2" s="54" t="s">
        <v>424</v>
      </c>
      <c r="T2" s="54" t="s">
        <v>424</v>
      </c>
      <c r="U2" s="54" t="s">
        <v>424</v>
      </c>
      <c r="V2" s="54" t="s">
        <v>424</v>
      </c>
      <c r="W2" s="54" t="s">
        <v>424</v>
      </c>
      <c r="X2" s="54" t="s">
        <v>424</v>
      </c>
      <c r="Y2" s="54" t="s">
        <v>424</v>
      </c>
      <c r="Z2" s="54" t="s">
        <v>424</v>
      </c>
      <c r="AA2" s="54" t="s">
        <v>422</v>
      </c>
      <c r="AB2" s="54" t="s">
        <v>422</v>
      </c>
      <c r="AC2" s="54" t="s">
        <v>422</v>
      </c>
      <c r="AD2" s="54" t="s">
        <v>422</v>
      </c>
      <c r="AE2" s="54" t="s">
        <v>422</v>
      </c>
      <c r="AF2" s="54" t="s">
        <v>422</v>
      </c>
      <c r="AG2" s="54" t="s">
        <v>422</v>
      </c>
      <c r="AH2" s="54" t="s">
        <v>422</v>
      </c>
      <c r="AI2" s="54" t="s">
        <v>422</v>
      </c>
      <c r="AJ2" s="54" t="s">
        <v>422</v>
      </c>
      <c r="AK2" s="54" t="s">
        <v>422</v>
      </c>
      <c r="AL2" s="54" t="s">
        <v>422</v>
      </c>
      <c r="AM2" s="54" t="s">
        <v>422</v>
      </c>
      <c r="AN2" s="54" t="s">
        <v>422</v>
      </c>
      <c r="AO2" s="54" t="s">
        <v>422</v>
      </c>
      <c r="AP2" s="54" t="s">
        <v>422</v>
      </c>
      <c r="AQ2" s="54" t="s">
        <v>422</v>
      </c>
      <c r="AR2" s="54" t="s">
        <v>422</v>
      </c>
      <c r="AS2" s="54" t="s">
        <v>422</v>
      </c>
      <c r="AT2" s="54" t="s">
        <v>422</v>
      </c>
      <c r="AU2" s="54" t="s">
        <v>422</v>
      </c>
      <c r="AV2" s="54" t="s">
        <v>422</v>
      </c>
      <c r="AW2" s="54" t="s">
        <v>422</v>
      </c>
      <c r="AX2" s="54" t="s">
        <v>422</v>
      </c>
      <c r="AY2" s="54" t="s">
        <v>422</v>
      </c>
      <c r="AZ2" s="54" t="s">
        <v>288</v>
      </c>
      <c r="BA2" s="54" t="s">
        <v>288</v>
      </c>
      <c r="BB2" s="54" t="s">
        <v>288</v>
      </c>
      <c r="BC2" s="54" t="s">
        <v>288</v>
      </c>
      <c r="BD2" s="54" t="s">
        <v>288</v>
      </c>
      <c r="BE2" s="54" t="s">
        <v>288</v>
      </c>
      <c r="BF2" s="54" t="s">
        <v>288</v>
      </c>
      <c r="BG2" s="54" t="s">
        <v>288</v>
      </c>
      <c r="BH2" s="54" t="s">
        <v>288</v>
      </c>
      <c r="BI2" s="54" t="s">
        <v>288</v>
      </c>
      <c r="BJ2" s="54" t="s">
        <v>288</v>
      </c>
      <c r="BK2" s="54" t="s">
        <v>288</v>
      </c>
      <c r="BL2" s="54" t="s">
        <v>288</v>
      </c>
      <c r="BM2" s="54" t="s">
        <v>288</v>
      </c>
      <c r="BN2" s="54" t="s">
        <v>288</v>
      </c>
      <c r="BO2" s="54" t="s">
        <v>288</v>
      </c>
      <c r="BP2" s="54" t="s">
        <v>288</v>
      </c>
      <c r="BQ2" s="54" t="s">
        <v>288</v>
      </c>
      <c r="BR2" s="54" t="s">
        <v>288</v>
      </c>
      <c r="BS2" s="54" t="s">
        <v>288</v>
      </c>
      <c r="BT2" s="54" t="s">
        <v>288</v>
      </c>
    </row>
    <row r="3" ht="12.75" customHeight="1">
      <c r="A3" s="54" t="s">
        <v>202</v>
      </c>
      <c r="B3" s="54" t="s">
        <v>251</v>
      </c>
      <c r="C3" s="54" t="s">
        <v>207</v>
      </c>
      <c r="D3" s="54" t="s">
        <v>225</v>
      </c>
      <c r="E3" s="54" t="s">
        <v>210</v>
      </c>
      <c r="F3" s="54" t="s">
        <v>205</v>
      </c>
      <c r="G3" s="54" t="s">
        <v>235</v>
      </c>
      <c r="H3" s="54" t="s">
        <v>226</v>
      </c>
      <c r="I3" s="54" t="s">
        <v>237</v>
      </c>
      <c r="J3" s="54" t="s">
        <v>242</v>
      </c>
      <c r="K3" s="54" t="s">
        <v>261</v>
      </c>
      <c r="L3" s="54" t="s">
        <v>254</v>
      </c>
      <c r="M3" s="54" t="s">
        <v>247</v>
      </c>
      <c r="N3" s="54" t="s">
        <v>230</v>
      </c>
      <c r="O3" s="54" t="s">
        <v>243</v>
      </c>
      <c r="P3" s="54" t="s">
        <v>287</v>
      </c>
      <c r="Q3" s="54" t="s">
        <v>223</v>
      </c>
      <c r="R3" s="54" t="s">
        <v>246</v>
      </c>
      <c r="S3" s="54" t="s">
        <v>240</v>
      </c>
      <c r="T3" s="54" t="s">
        <v>244</v>
      </c>
      <c r="U3" s="54" t="s">
        <v>256</v>
      </c>
      <c r="V3" s="54" t="s">
        <v>250</v>
      </c>
      <c r="W3" s="54" t="s">
        <v>257</v>
      </c>
      <c r="X3" s="54" t="s">
        <v>274</v>
      </c>
      <c r="Y3" s="54" t="s">
        <v>263</v>
      </c>
      <c r="Z3" s="54" t="s">
        <v>236</v>
      </c>
      <c r="AA3" s="54" t="s">
        <v>251</v>
      </c>
      <c r="AB3" s="54" t="s">
        <v>207</v>
      </c>
      <c r="AC3" s="54" t="s">
        <v>225</v>
      </c>
      <c r="AD3" s="54" t="s">
        <v>210</v>
      </c>
      <c r="AE3" s="54" t="s">
        <v>205</v>
      </c>
      <c r="AF3" s="54" t="s">
        <v>235</v>
      </c>
      <c r="AG3" s="54" t="s">
        <v>226</v>
      </c>
      <c r="AH3" s="54" t="s">
        <v>237</v>
      </c>
      <c r="AI3" s="54" t="s">
        <v>242</v>
      </c>
      <c r="AJ3" s="54" t="s">
        <v>261</v>
      </c>
      <c r="AK3" s="54" t="s">
        <v>254</v>
      </c>
      <c r="AL3" s="54" t="s">
        <v>247</v>
      </c>
      <c r="AM3" s="54" t="s">
        <v>230</v>
      </c>
      <c r="AN3" s="54" t="s">
        <v>243</v>
      </c>
      <c r="AO3" s="54" t="s">
        <v>287</v>
      </c>
      <c r="AP3" s="54" t="s">
        <v>223</v>
      </c>
      <c r="AQ3" s="54" t="s">
        <v>246</v>
      </c>
      <c r="AR3" s="54" t="s">
        <v>240</v>
      </c>
      <c r="AS3" s="54" t="s">
        <v>244</v>
      </c>
      <c r="AT3" s="54" t="s">
        <v>256</v>
      </c>
      <c r="AU3" s="54" t="s">
        <v>250</v>
      </c>
      <c r="AV3" s="54" t="s">
        <v>257</v>
      </c>
      <c r="AW3" s="54" t="s">
        <v>274</v>
      </c>
      <c r="AX3" s="54" t="s">
        <v>263</v>
      </c>
      <c r="AY3" s="54" t="s">
        <v>236</v>
      </c>
      <c r="AZ3" s="54" t="s">
        <v>251</v>
      </c>
      <c r="BA3" s="54" t="s">
        <v>207</v>
      </c>
      <c r="BB3" s="54" t="s">
        <v>225</v>
      </c>
      <c r="BC3" s="54" t="s">
        <v>210</v>
      </c>
      <c r="BD3" s="54" t="s">
        <v>205</v>
      </c>
      <c r="BE3" s="54" t="s">
        <v>235</v>
      </c>
      <c r="BF3" s="54" t="s">
        <v>226</v>
      </c>
      <c r="BG3" s="54" t="s">
        <v>237</v>
      </c>
      <c r="BH3" s="54" t="s">
        <v>261</v>
      </c>
      <c r="BI3" s="54" t="s">
        <v>254</v>
      </c>
      <c r="BJ3" s="54" t="s">
        <v>247</v>
      </c>
      <c r="BK3" s="54" t="s">
        <v>230</v>
      </c>
      <c r="BL3" s="54" t="s">
        <v>243</v>
      </c>
      <c r="BM3" s="54" t="s">
        <v>287</v>
      </c>
      <c r="BN3" s="54" t="s">
        <v>223</v>
      </c>
      <c r="BO3" s="54" t="s">
        <v>246</v>
      </c>
      <c r="BP3" s="54" t="s">
        <v>256</v>
      </c>
      <c r="BQ3" s="54" t="s">
        <v>250</v>
      </c>
      <c r="BR3" s="54" t="s">
        <v>257</v>
      </c>
      <c r="BS3" s="54" t="s">
        <v>274</v>
      </c>
      <c r="BT3" s="54" t="s">
        <v>263</v>
      </c>
    </row>
    <row r="4" ht="12.75" customHeight="1">
      <c r="A4" s="54" t="s">
        <v>424</v>
      </c>
      <c r="B4" s="54" t="s">
        <v>441</v>
      </c>
      <c r="C4" s="54" t="s">
        <v>428</v>
      </c>
      <c r="D4" s="54" t="s">
        <v>431</v>
      </c>
      <c r="E4" s="54" t="s">
        <v>429</v>
      </c>
      <c r="F4" s="54" t="s">
        <v>427</v>
      </c>
      <c r="G4" s="54" t="s">
        <v>434</v>
      </c>
      <c r="H4" s="54" t="s">
        <v>432</v>
      </c>
      <c r="I4" s="54" t="s">
        <v>436</v>
      </c>
      <c r="J4" s="54" t="s">
        <v>299</v>
      </c>
      <c r="K4" s="54" t="s">
        <v>443</v>
      </c>
      <c r="L4" s="54" t="s">
        <v>440</v>
      </c>
      <c r="M4" s="54" t="s">
        <v>441</v>
      </c>
      <c r="N4" s="54" t="s">
        <v>433</v>
      </c>
      <c r="O4" s="54" t="s">
        <v>438</v>
      </c>
      <c r="P4" s="54" t="s">
        <v>446</v>
      </c>
      <c r="Q4" s="54" t="s">
        <v>430</v>
      </c>
      <c r="R4" s="54" t="s">
        <v>440</v>
      </c>
      <c r="S4" s="54" t="s">
        <v>437</v>
      </c>
      <c r="T4" s="54" t="s">
        <v>439</v>
      </c>
      <c r="U4" s="54" t="s">
        <v>441</v>
      </c>
      <c r="V4" s="54" t="s">
        <v>442</v>
      </c>
      <c r="W4" s="54" t="s">
        <v>441</v>
      </c>
      <c r="X4" s="54" t="s">
        <v>445</v>
      </c>
      <c r="Y4" s="54" t="s">
        <v>444</v>
      </c>
      <c r="Z4" s="54" t="s">
        <v>435</v>
      </c>
      <c r="AA4" s="54" t="s">
        <v>441</v>
      </c>
      <c r="AB4" s="54" t="s">
        <v>428</v>
      </c>
      <c r="AC4" s="54" t="s">
        <v>431</v>
      </c>
      <c r="AD4" s="54" t="s">
        <v>429</v>
      </c>
      <c r="AE4" s="54" t="s">
        <v>427</v>
      </c>
      <c r="AF4" s="54" t="s">
        <v>434</v>
      </c>
      <c r="AG4" s="54" t="s">
        <v>432</v>
      </c>
      <c r="AH4" s="54" t="s">
        <v>436</v>
      </c>
      <c r="AI4" s="54" t="s">
        <v>299</v>
      </c>
      <c r="AJ4" s="54" t="s">
        <v>443</v>
      </c>
      <c r="AK4" s="54" t="s">
        <v>440</v>
      </c>
      <c r="AL4" s="54" t="s">
        <v>441</v>
      </c>
      <c r="AM4" s="54" t="s">
        <v>433</v>
      </c>
      <c r="AN4" s="54" t="s">
        <v>438</v>
      </c>
      <c r="AO4" s="54" t="s">
        <v>446</v>
      </c>
      <c r="AP4" s="54" t="s">
        <v>430</v>
      </c>
      <c r="AQ4" s="54" t="s">
        <v>440</v>
      </c>
      <c r="AR4" s="54" t="s">
        <v>437</v>
      </c>
      <c r="AS4" s="54" t="s">
        <v>439</v>
      </c>
      <c r="AT4" s="54" t="s">
        <v>441</v>
      </c>
      <c r="AU4" s="54" t="s">
        <v>442</v>
      </c>
      <c r="AV4" s="54" t="s">
        <v>441</v>
      </c>
      <c r="AW4" s="54" t="s">
        <v>445</v>
      </c>
      <c r="AX4" s="54" t="s">
        <v>444</v>
      </c>
      <c r="AY4" s="54" t="s">
        <v>435</v>
      </c>
      <c r="AZ4" s="54" t="s">
        <v>441</v>
      </c>
      <c r="BA4" s="54" t="s">
        <v>428</v>
      </c>
      <c r="BB4" s="54" t="s">
        <v>431</v>
      </c>
      <c r="BC4" s="54" t="s">
        <v>429</v>
      </c>
      <c r="BD4" s="54" t="s">
        <v>427</v>
      </c>
      <c r="BE4" s="54" t="s">
        <v>434</v>
      </c>
      <c r="BF4" s="54" t="s">
        <v>432</v>
      </c>
      <c r="BG4" s="54" t="s">
        <v>436</v>
      </c>
      <c r="BH4" s="54" t="s">
        <v>443</v>
      </c>
      <c r="BI4" s="54" t="s">
        <v>440</v>
      </c>
      <c r="BJ4" s="54" t="s">
        <v>441</v>
      </c>
      <c r="BK4" s="54" t="s">
        <v>433</v>
      </c>
      <c r="BL4" s="54" t="s">
        <v>438</v>
      </c>
      <c r="BM4" s="54" t="s">
        <v>446</v>
      </c>
      <c r="BN4" s="54" t="s">
        <v>430</v>
      </c>
      <c r="BO4" s="54" t="s">
        <v>440</v>
      </c>
      <c r="BP4" s="54" t="s">
        <v>441</v>
      </c>
      <c r="BQ4" s="54" t="s">
        <v>442</v>
      </c>
      <c r="BR4" s="54" t="s">
        <v>441</v>
      </c>
      <c r="BS4" s="54" t="s">
        <v>445</v>
      </c>
      <c r="BT4" s="54" t="s">
        <v>444</v>
      </c>
    </row>
    <row r="5" ht="12.75" customHeight="1">
      <c r="A5" s="54" t="s">
        <v>422</v>
      </c>
      <c r="B5" s="54" t="s">
        <v>460</v>
      </c>
      <c r="D5" s="54" t="s">
        <v>117</v>
      </c>
      <c r="E5" s="54" t="s">
        <v>448</v>
      </c>
      <c r="F5" s="54" t="s">
        <v>447</v>
      </c>
      <c r="G5" s="54" t="s">
        <v>452</v>
      </c>
      <c r="H5" s="54" t="s">
        <v>450</v>
      </c>
      <c r="I5" s="54" t="s">
        <v>454</v>
      </c>
      <c r="J5" s="54" t="s">
        <v>456</v>
      </c>
      <c r="L5" s="54" t="s">
        <v>459</v>
      </c>
      <c r="M5" s="54" t="s">
        <v>460</v>
      </c>
      <c r="N5" s="54" t="s">
        <v>451</v>
      </c>
      <c r="O5" s="54" t="s">
        <v>457</v>
      </c>
      <c r="Q5" s="54" t="s">
        <v>449</v>
      </c>
      <c r="R5" s="54" t="s">
        <v>459</v>
      </c>
      <c r="S5" s="54" t="s">
        <v>455</v>
      </c>
      <c r="T5" s="54" t="s">
        <v>458</v>
      </c>
      <c r="U5" s="54" t="s">
        <v>460</v>
      </c>
      <c r="V5" s="54" t="s">
        <v>461</v>
      </c>
      <c r="W5" s="54" t="s">
        <v>460</v>
      </c>
      <c r="X5" s="54" t="s">
        <v>463</v>
      </c>
      <c r="Y5" s="54" t="s">
        <v>462</v>
      </c>
      <c r="Z5" s="54" t="s">
        <v>453</v>
      </c>
      <c r="AA5" s="54" t="s">
        <v>460</v>
      </c>
      <c r="AC5" s="54" t="s">
        <v>117</v>
      </c>
      <c r="AD5" s="54" t="s">
        <v>448</v>
      </c>
      <c r="AE5" s="54" t="s">
        <v>447</v>
      </c>
      <c r="AF5" s="54" t="s">
        <v>452</v>
      </c>
      <c r="AG5" s="54" t="s">
        <v>450</v>
      </c>
      <c r="AH5" s="54" t="s">
        <v>454</v>
      </c>
      <c r="AI5" s="54" t="s">
        <v>456</v>
      </c>
      <c r="AK5" s="54" t="s">
        <v>459</v>
      </c>
      <c r="AL5" s="54" t="s">
        <v>460</v>
      </c>
      <c r="AM5" s="54" t="s">
        <v>451</v>
      </c>
      <c r="AN5" s="54" t="s">
        <v>457</v>
      </c>
      <c r="AP5" s="54" t="s">
        <v>449</v>
      </c>
      <c r="AQ5" s="54" t="s">
        <v>459</v>
      </c>
      <c r="AR5" s="54" t="s">
        <v>455</v>
      </c>
      <c r="AS5" s="54" t="s">
        <v>458</v>
      </c>
      <c r="AT5" s="54" t="s">
        <v>460</v>
      </c>
      <c r="AU5" s="54" t="s">
        <v>461</v>
      </c>
      <c r="AV5" s="54" t="s">
        <v>460</v>
      </c>
      <c r="AW5" s="54" t="s">
        <v>463</v>
      </c>
      <c r="AX5" s="54" t="s">
        <v>462</v>
      </c>
      <c r="AY5" s="54" t="s">
        <v>453</v>
      </c>
      <c r="AZ5" s="54" t="s">
        <v>460</v>
      </c>
      <c r="BB5" s="54" t="s">
        <v>117</v>
      </c>
      <c r="BC5" s="54" t="s">
        <v>448</v>
      </c>
      <c r="BD5" s="54" t="s">
        <v>447</v>
      </c>
      <c r="BE5" s="54" t="s">
        <v>452</v>
      </c>
      <c r="BF5" s="54" t="s">
        <v>450</v>
      </c>
      <c r="BG5" s="54" t="s">
        <v>454</v>
      </c>
      <c r="BI5" s="54" t="s">
        <v>459</v>
      </c>
      <c r="BJ5" s="54" t="s">
        <v>460</v>
      </c>
      <c r="BK5" s="54" t="s">
        <v>451</v>
      </c>
      <c r="BL5" s="54" t="s">
        <v>457</v>
      </c>
      <c r="BN5" s="54" t="s">
        <v>449</v>
      </c>
      <c r="BO5" s="54" t="s">
        <v>459</v>
      </c>
      <c r="BP5" s="54" t="s">
        <v>460</v>
      </c>
      <c r="BQ5" s="54" t="s">
        <v>461</v>
      </c>
      <c r="BR5" s="54" t="s">
        <v>460</v>
      </c>
      <c r="BS5" s="54" t="s">
        <v>463</v>
      </c>
      <c r="BT5" s="54" t="s">
        <v>462</v>
      </c>
    </row>
    <row r="6" ht="12.75" customHeight="1">
      <c r="A6" s="54" t="s">
        <v>288</v>
      </c>
      <c r="B6" s="54" t="s">
        <v>475</v>
      </c>
      <c r="E6" s="54" t="s">
        <v>465</v>
      </c>
      <c r="F6" s="54" t="s">
        <v>464</v>
      </c>
      <c r="G6" s="54" t="s">
        <v>467</v>
      </c>
      <c r="H6" s="54" t="s">
        <v>466</v>
      </c>
      <c r="I6" s="54" t="s">
        <v>469</v>
      </c>
      <c r="J6" s="54" t="s">
        <v>471</v>
      </c>
      <c r="L6" s="54" t="s">
        <v>474</v>
      </c>
      <c r="M6" s="54" t="s">
        <v>475</v>
      </c>
      <c r="N6" s="54" t="s">
        <v>293</v>
      </c>
      <c r="O6" s="54" t="s">
        <v>472</v>
      </c>
      <c r="R6" s="54" t="s">
        <v>474</v>
      </c>
      <c r="S6" s="54" t="s">
        <v>470</v>
      </c>
      <c r="T6" s="54" t="s">
        <v>473</v>
      </c>
      <c r="U6" s="54" t="s">
        <v>475</v>
      </c>
      <c r="W6" s="54" t="s">
        <v>475</v>
      </c>
      <c r="Y6" s="54" t="s">
        <v>476</v>
      </c>
      <c r="Z6" s="54" t="s">
        <v>468</v>
      </c>
      <c r="AA6" s="54" t="s">
        <v>475</v>
      </c>
      <c r="AD6" s="54" t="s">
        <v>465</v>
      </c>
      <c r="AE6" s="54" t="s">
        <v>464</v>
      </c>
      <c r="AF6" s="54" t="s">
        <v>467</v>
      </c>
      <c r="AG6" s="54" t="s">
        <v>466</v>
      </c>
      <c r="AH6" s="54" t="s">
        <v>469</v>
      </c>
      <c r="AI6" s="54" t="s">
        <v>471</v>
      </c>
      <c r="AK6" s="54" t="s">
        <v>474</v>
      </c>
      <c r="AL6" s="54" t="s">
        <v>475</v>
      </c>
      <c r="AM6" s="54" t="s">
        <v>293</v>
      </c>
      <c r="AN6" s="54" t="s">
        <v>472</v>
      </c>
      <c r="AQ6" s="54" t="s">
        <v>474</v>
      </c>
      <c r="AR6" s="54" t="s">
        <v>470</v>
      </c>
      <c r="AS6" s="54" t="s">
        <v>473</v>
      </c>
      <c r="AT6" s="54" t="s">
        <v>475</v>
      </c>
      <c r="AV6" s="54" t="s">
        <v>475</v>
      </c>
      <c r="AX6" s="54" t="s">
        <v>476</v>
      </c>
      <c r="AY6" s="54" t="s">
        <v>468</v>
      </c>
      <c r="AZ6" s="54" t="s">
        <v>475</v>
      </c>
      <c r="BC6" s="54" t="s">
        <v>465</v>
      </c>
      <c r="BD6" s="54" t="s">
        <v>464</v>
      </c>
      <c r="BE6" s="54" t="s">
        <v>467</v>
      </c>
      <c r="BF6" s="54" t="s">
        <v>466</v>
      </c>
      <c r="BG6" s="54" t="s">
        <v>469</v>
      </c>
      <c r="BI6" s="54" t="s">
        <v>474</v>
      </c>
      <c r="BJ6" s="54" t="s">
        <v>475</v>
      </c>
      <c r="BK6" s="54" t="s">
        <v>293</v>
      </c>
      <c r="BL6" s="54" t="s">
        <v>472</v>
      </c>
      <c r="BO6" s="54" t="s">
        <v>474</v>
      </c>
      <c r="BP6" s="54" t="s">
        <v>475</v>
      </c>
      <c r="BR6" s="54" t="s">
        <v>475</v>
      </c>
      <c r="BT6" s="54" t="s">
        <v>476</v>
      </c>
    </row>
    <row r="7" ht="12.75" customHeight="1">
      <c r="B7" s="54" t="s">
        <v>487</v>
      </c>
      <c r="E7" s="54" t="s">
        <v>478</v>
      </c>
      <c r="F7" s="54" t="s">
        <v>477</v>
      </c>
      <c r="G7" s="54" t="s">
        <v>480</v>
      </c>
      <c r="H7" s="54" t="s">
        <v>479</v>
      </c>
      <c r="I7" s="54" t="s">
        <v>482</v>
      </c>
      <c r="J7" s="54" t="s">
        <v>484</v>
      </c>
      <c r="L7" s="54" t="s">
        <v>486</v>
      </c>
      <c r="M7" s="54" t="s">
        <v>487</v>
      </c>
      <c r="O7" s="54" t="s">
        <v>452</v>
      </c>
      <c r="R7" s="54" t="s">
        <v>486</v>
      </c>
      <c r="S7" s="54" t="s">
        <v>483</v>
      </c>
      <c r="T7" s="54" t="s">
        <v>485</v>
      </c>
      <c r="U7" s="54" t="s">
        <v>487</v>
      </c>
      <c r="W7" s="54" t="s">
        <v>487</v>
      </c>
      <c r="Y7" s="54" t="s">
        <v>488</v>
      </c>
      <c r="Z7" s="54" t="s">
        <v>481</v>
      </c>
      <c r="AA7" s="54" t="s">
        <v>487</v>
      </c>
      <c r="AD7" s="54" t="s">
        <v>478</v>
      </c>
      <c r="AE7" s="54" t="s">
        <v>477</v>
      </c>
      <c r="AF7" s="54" t="s">
        <v>480</v>
      </c>
      <c r="AG7" s="54" t="s">
        <v>479</v>
      </c>
      <c r="AH7" s="54" t="s">
        <v>482</v>
      </c>
      <c r="AI7" s="54" t="s">
        <v>484</v>
      </c>
      <c r="AK7" s="54" t="s">
        <v>486</v>
      </c>
      <c r="AL7" s="54" t="s">
        <v>487</v>
      </c>
      <c r="AN7" s="54" t="s">
        <v>452</v>
      </c>
      <c r="AQ7" s="54" t="s">
        <v>486</v>
      </c>
      <c r="AR7" s="54" t="s">
        <v>483</v>
      </c>
      <c r="AS7" s="54" t="s">
        <v>485</v>
      </c>
      <c r="AT7" s="54" t="s">
        <v>487</v>
      </c>
      <c r="AV7" s="54" t="s">
        <v>487</v>
      </c>
      <c r="AX7" s="54" t="s">
        <v>488</v>
      </c>
      <c r="AY7" s="54" t="s">
        <v>481</v>
      </c>
      <c r="AZ7" s="54" t="s">
        <v>487</v>
      </c>
      <c r="BC7" s="54" t="s">
        <v>478</v>
      </c>
      <c r="BD7" s="54" t="s">
        <v>477</v>
      </c>
      <c r="BE7" s="54" t="s">
        <v>480</v>
      </c>
      <c r="BF7" s="54" t="s">
        <v>479</v>
      </c>
      <c r="BG7" s="54" t="s">
        <v>482</v>
      </c>
      <c r="BI7" s="54" t="s">
        <v>486</v>
      </c>
      <c r="BJ7" s="54" t="s">
        <v>487</v>
      </c>
      <c r="BL7" s="54" t="s">
        <v>452</v>
      </c>
      <c r="BO7" s="54" t="s">
        <v>486</v>
      </c>
      <c r="BP7" s="54" t="s">
        <v>487</v>
      </c>
      <c r="BR7" s="54" t="s">
        <v>487</v>
      </c>
      <c r="BT7" s="54" t="s">
        <v>488</v>
      </c>
    </row>
    <row r="8" ht="12.75" customHeight="1">
      <c r="B8" s="54" t="s">
        <v>498</v>
      </c>
      <c r="E8" s="54" t="s">
        <v>489</v>
      </c>
      <c r="G8" s="54" t="s">
        <v>491</v>
      </c>
      <c r="H8" s="54" t="s">
        <v>490</v>
      </c>
      <c r="I8" s="54" t="s">
        <v>493</v>
      </c>
      <c r="J8" s="54" t="s">
        <v>309</v>
      </c>
      <c r="L8" s="54" t="s">
        <v>497</v>
      </c>
      <c r="M8" s="54" t="s">
        <v>498</v>
      </c>
      <c r="O8" s="54" t="s">
        <v>495</v>
      </c>
      <c r="R8" s="54" t="s">
        <v>497</v>
      </c>
      <c r="S8" s="54" t="s">
        <v>494</v>
      </c>
      <c r="T8" s="54" t="s">
        <v>496</v>
      </c>
      <c r="U8" s="54" t="s">
        <v>498</v>
      </c>
      <c r="W8" s="54" t="s">
        <v>498</v>
      </c>
      <c r="Y8" s="54" t="s">
        <v>499</v>
      </c>
      <c r="Z8" s="54" t="s">
        <v>492</v>
      </c>
      <c r="AA8" s="54" t="s">
        <v>498</v>
      </c>
      <c r="AD8" s="54" t="s">
        <v>489</v>
      </c>
      <c r="AF8" s="54" t="s">
        <v>491</v>
      </c>
      <c r="AG8" s="54" t="s">
        <v>490</v>
      </c>
      <c r="AH8" s="54" t="s">
        <v>493</v>
      </c>
      <c r="AI8" s="54" t="s">
        <v>309</v>
      </c>
      <c r="AK8" s="54" t="s">
        <v>497</v>
      </c>
      <c r="AL8" s="54" t="s">
        <v>498</v>
      </c>
      <c r="AN8" s="54" t="s">
        <v>495</v>
      </c>
      <c r="AQ8" s="54" t="s">
        <v>497</v>
      </c>
      <c r="AR8" s="54" t="s">
        <v>494</v>
      </c>
      <c r="AS8" s="54" t="s">
        <v>496</v>
      </c>
      <c r="AT8" s="54" t="s">
        <v>498</v>
      </c>
      <c r="AV8" s="54" t="s">
        <v>498</v>
      </c>
      <c r="AX8" s="54" t="s">
        <v>499</v>
      </c>
      <c r="AY8" s="54" t="s">
        <v>492</v>
      </c>
      <c r="AZ8" s="54" t="s">
        <v>498</v>
      </c>
      <c r="BC8" s="54" t="s">
        <v>489</v>
      </c>
      <c r="BE8" s="54" t="s">
        <v>491</v>
      </c>
      <c r="BF8" s="54" t="s">
        <v>490</v>
      </c>
      <c r="BG8" s="54" t="s">
        <v>493</v>
      </c>
      <c r="BI8" s="54" t="s">
        <v>497</v>
      </c>
      <c r="BJ8" s="54" t="s">
        <v>498</v>
      </c>
      <c r="BL8" s="54" t="s">
        <v>495</v>
      </c>
      <c r="BO8" s="54" t="s">
        <v>497</v>
      </c>
      <c r="BP8" s="54" t="s">
        <v>498</v>
      </c>
      <c r="BR8" s="54" t="s">
        <v>498</v>
      </c>
      <c r="BT8" s="54" t="s">
        <v>499</v>
      </c>
    </row>
    <row r="9" ht="12.75" customHeight="1">
      <c r="E9" s="54" t="s">
        <v>500</v>
      </c>
      <c r="G9" s="54" t="s">
        <v>501</v>
      </c>
      <c r="I9" s="54" t="s">
        <v>503</v>
      </c>
      <c r="J9" s="54" t="s">
        <v>306</v>
      </c>
      <c r="O9" s="54" t="s">
        <v>434</v>
      </c>
      <c r="S9" s="54" t="s">
        <v>504</v>
      </c>
      <c r="T9" s="54" t="s">
        <v>505</v>
      </c>
      <c r="Y9" s="54" t="s">
        <v>506</v>
      </c>
      <c r="Z9" s="54" t="s">
        <v>502</v>
      </c>
      <c r="AD9" s="54" t="s">
        <v>500</v>
      </c>
      <c r="AF9" s="54" t="s">
        <v>501</v>
      </c>
      <c r="AH9" s="54" t="s">
        <v>503</v>
      </c>
      <c r="AI9" s="54" t="s">
        <v>306</v>
      </c>
      <c r="AN9" s="54" t="s">
        <v>434</v>
      </c>
      <c r="AR9" s="54" t="s">
        <v>504</v>
      </c>
      <c r="AS9" s="54" t="s">
        <v>505</v>
      </c>
      <c r="AX9" s="54" t="s">
        <v>506</v>
      </c>
      <c r="AY9" s="54" t="s">
        <v>502</v>
      </c>
      <c r="BC9" s="54" t="s">
        <v>500</v>
      </c>
      <c r="BE9" s="54" t="s">
        <v>501</v>
      </c>
      <c r="BG9" s="54" t="s">
        <v>503</v>
      </c>
      <c r="BL9" s="54" t="s">
        <v>434</v>
      </c>
      <c r="BT9" s="54" t="s">
        <v>506</v>
      </c>
    </row>
    <row r="10" ht="12.75" customHeight="1">
      <c r="E10" s="54" t="s">
        <v>507</v>
      </c>
      <c r="G10" s="54" t="s">
        <v>508</v>
      </c>
      <c r="I10" s="54" t="s">
        <v>510</v>
      </c>
      <c r="J10" s="54" t="s">
        <v>303</v>
      </c>
      <c r="O10" s="54" t="s">
        <v>491</v>
      </c>
      <c r="S10" s="54" t="s">
        <v>511</v>
      </c>
      <c r="T10" s="54" t="s">
        <v>512</v>
      </c>
      <c r="Y10" s="54" t="s">
        <v>513</v>
      </c>
      <c r="Z10" s="54" t="s">
        <v>509</v>
      </c>
      <c r="AD10" s="54" t="s">
        <v>507</v>
      </c>
      <c r="AF10" s="54" t="s">
        <v>508</v>
      </c>
      <c r="AH10" s="54" t="s">
        <v>510</v>
      </c>
      <c r="AI10" s="54" t="s">
        <v>303</v>
      </c>
      <c r="AN10" s="54" t="s">
        <v>491</v>
      </c>
      <c r="AR10" s="54" t="s">
        <v>511</v>
      </c>
      <c r="AS10" s="54" t="s">
        <v>512</v>
      </c>
      <c r="AX10" s="54" t="s">
        <v>513</v>
      </c>
      <c r="AY10" s="54" t="s">
        <v>509</v>
      </c>
      <c r="BC10" s="54" t="s">
        <v>507</v>
      </c>
      <c r="BE10" s="54" t="s">
        <v>508</v>
      </c>
      <c r="BG10" s="54" t="s">
        <v>510</v>
      </c>
      <c r="BL10" s="54" t="s">
        <v>491</v>
      </c>
      <c r="BT10" s="54" t="s">
        <v>513</v>
      </c>
    </row>
    <row r="11" ht="12.75" customHeight="1">
      <c r="E11" s="54" t="s">
        <v>514</v>
      </c>
      <c r="G11" s="54" t="s">
        <v>515</v>
      </c>
      <c r="I11" s="54" t="s">
        <v>517</v>
      </c>
      <c r="O11" s="54" t="s">
        <v>519</v>
      </c>
      <c r="S11" s="54" t="s">
        <v>518</v>
      </c>
      <c r="Y11" s="54" t="s">
        <v>520</v>
      </c>
      <c r="Z11" s="54" t="s">
        <v>516</v>
      </c>
      <c r="AD11" s="54" t="s">
        <v>514</v>
      </c>
      <c r="AF11" s="54" t="s">
        <v>515</v>
      </c>
      <c r="AH11" s="54" t="s">
        <v>517</v>
      </c>
      <c r="AN11" s="54" t="s">
        <v>519</v>
      </c>
      <c r="AR11" s="54" t="s">
        <v>518</v>
      </c>
      <c r="AX11" s="54" t="s">
        <v>520</v>
      </c>
      <c r="AY11" s="54" t="s">
        <v>516</v>
      </c>
      <c r="BC11" s="54" t="s">
        <v>514</v>
      </c>
      <c r="BE11" s="54" t="s">
        <v>515</v>
      </c>
      <c r="BG11" s="54" t="s">
        <v>517</v>
      </c>
      <c r="BL11" s="54" t="s">
        <v>519</v>
      </c>
      <c r="BT11" s="54" t="s">
        <v>520</v>
      </c>
    </row>
    <row r="12" ht="12.75" customHeight="1">
      <c r="E12" s="54" t="s">
        <v>521</v>
      </c>
      <c r="G12" s="54" t="s">
        <v>522</v>
      </c>
      <c r="I12" s="54" t="s">
        <v>524</v>
      </c>
      <c r="O12" s="54" t="s">
        <v>515</v>
      </c>
      <c r="S12" s="54" t="s">
        <v>525</v>
      </c>
      <c r="Y12" s="54" t="s">
        <v>526</v>
      </c>
      <c r="Z12" s="54" t="s">
        <v>523</v>
      </c>
      <c r="AD12" s="54" t="s">
        <v>521</v>
      </c>
      <c r="AF12" s="54" t="s">
        <v>522</v>
      </c>
      <c r="AH12" s="54" t="s">
        <v>524</v>
      </c>
      <c r="AN12" s="54" t="s">
        <v>515</v>
      </c>
      <c r="AR12" s="54" t="s">
        <v>525</v>
      </c>
      <c r="AX12" s="54" t="s">
        <v>526</v>
      </c>
      <c r="AY12" s="54" t="s">
        <v>523</v>
      </c>
      <c r="BC12" s="54" t="s">
        <v>521</v>
      </c>
      <c r="BE12" s="54" t="s">
        <v>522</v>
      </c>
      <c r="BG12" s="54" t="s">
        <v>524</v>
      </c>
      <c r="BL12" s="54" t="s">
        <v>515</v>
      </c>
      <c r="BT12" s="54" t="s">
        <v>526</v>
      </c>
    </row>
    <row r="13" ht="12.75" customHeight="1">
      <c r="E13" s="54" t="s">
        <v>527</v>
      </c>
      <c r="G13" s="54" t="s">
        <v>528</v>
      </c>
      <c r="I13" s="54" t="s">
        <v>530</v>
      </c>
      <c r="O13" s="54" t="s">
        <v>532</v>
      </c>
      <c r="S13" s="54" t="s">
        <v>531</v>
      </c>
      <c r="Y13" s="54" t="s">
        <v>533</v>
      </c>
      <c r="Z13" s="54" t="s">
        <v>529</v>
      </c>
      <c r="AD13" s="54" t="s">
        <v>527</v>
      </c>
      <c r="AF13" s="54" t="s">
        <v>528</v>
      </c>
      <c r="AH13" s="54" t="s">
        <v>530</v>
      </c>
      <c r="AN13" s="54" t="s">
        <v>532</v>
      </c>
      <c r="AR13" s="54" t="s">
        <v>531</v>
      </c>
      <c r="AX13" s="54" t="s">
        <v>533</v>
      </c>
      <c r="AY13" s="54" t="s">
        <v>529</v>
      </c>
      <c r="BC13" s="54" t="s">
        <v>527</v>
      </c>
      <c r="BE13" s="54" t="s">
        <v>528</v>
      </c>
      <c r="BG13" s="54" t="s">
        <v>530</v>
      </c>
      <c r="BL13" s="54" t="s">
        <v>532</v>
      </c>
      <c r="BT13" s="54" t="s">
        <v>533</v>
      </c>
    </row>
    <row r="14" ht="12.75" customHeight="1">
      <c r="E14" s="54" t="s">
        <v>534</v>
      </c>
      <c r="I14" s="54" t="s">
        <v>536</v>
      </c>
      <c r="O14" s="54" t="s">
        <v>538</v>
      </c>
      <c r="S14" s="54" t="s">
        <v>537</v>
      </c>
      <c r="Y14" s="54" t="s">
        <v>539</v>
      </c>
      <c r="Z14" s="54" t="s">
        <v>535</v>
      </c>
      <c r="AD14" s="54" t="s">
        <v>534</v>
      </c>
      <c r="AH14" s="54" t="s">
        <v>536</v>
      </c>
      <c r="AN14" s="54" t="s">
        <v>538</v>
      </c>
      <c r="AR14" s="54" t="s">
        <v>537</v>
      </c>
      <c r="AX14" s="54" t="s">
        <v>539</v>
      </c>
      <c r="AY14" s="54" t="s">
        <v>535</v>
      </c>
      <c r="BC14" s="54" t="s">
        <v>534</v>
      </c>
      <c r="BG14" s="54" t="s">
        <v>536</v>
      </c>
      <c r="BL14" s="54" t="s">
        <v>538</v>
      </c>
      <c r="BT14" s="54" t="s">
        <v>539</v>
      </c>
    </row>
    <row r="15" ht="12.75" customHeight="1">
      <c r="E15" s="54" t="s">
        <v>540</v>
      </c>
      <c r="I15" s="54" t="s">
        <v>542</v>
      </c>
      <c r="O15" s="54" t="s">
        <v>501</v>
      </c>
      <c r="S15" s="54" t="s">
        <v>543</v>
      </c>
      <c r="Y15" s="54" t="s">
        <v>544</v>
      </c>
      <c r="Z15" s="54" t="s">
        <v>541</v>
      </c>
      <c r="AD15" s="54" t="s">
        <v>540</v>
      </c>
      <c r="AH15" s="54" t="s">
        <v>542</v>
      </c>
      <c r="AN15" s="54" t="s">
        <v>501</v>
      </c>
      <c r="AR15" s="54" t="s">
        <v>543</v>
      </c>
      <c r="AX15" s="54" t="s">
        <v>544</v>
      </c>
      <c r="AY15" s="54" t="s">
        <v>541</v>
      </c>
      <c r="BC15" s="54" t="s">
        <v>540</v>
      </c>
      <c r="BG15" s="54" t="s">
        <v>542</v>
      </c>
      <c r="BL15" s="54" t="s">
        <v>501</v>
      </c>
      <c r="BT15" s="54" t="s">
        <v>544</v>
      </c>
    </row>
    <row r="16" ht="12.75" customHeight="1">
      <c r="E16" s="54" t="s">
        <v>545</v>
      </c>
      <c r="I16" s="54" t="s">
        <v>547</v>
      </c>
      <c r="O16" s="54" t="s">
        <v>522</v>
      </c>
      <c r="S16" s="54" t="s">
        <v>548</v>
      </c>
      <c r="Y16" s="54" t="s">
        <v>549</v>
      </c>
      <c r="Z16" s="54" t="s">
        <v>546</v>
      </c>
      <c r="AD16" s="54" t="s">
        <v>545</v>
      </c>
      <c r="AH16" s="54" t="s">
        <v>547</v>
      </c>
      <c r="AN16" s="54" t="s">
        <v>522</v>
      </c>
      <c r="AR16" s="54" t="s">
        <v>548</v>
      </c>
      <c r="AX16" s="54" t="s">
        <v>549</v>
      </c>
      <c r="AY16" s="54" t="s">
        <v>546</v>
      </c>
      <c r="BC16" s="54" t="s">
        <v>545</v>
      </c>
      <c r="BG16" s="54" t="s">
        <v>547</v>
      </c>
      <c r="BL16" s="54" t="s">
        <v>522</v>
      </c>
      <c r="BT16" s="54" t="s">
        <v>549</v>
      </c>
    </row>
    <row r="17" ht="12.75" customHeight="1">
      <c r="E17" s="54" t="s">
        <v>550</v>
      </c>
      <c r="I17" s="54" t="s">
        <v>552</v>
      </c>
      <c r="O17" s="54" t="s">
        <v>554</v>
      </c>
      <c r="S17" s="54" t="s">
        <v>553</v>
      </c>
      <c r="Y17" s="54" t="s">
        <v>555</v>
      </c>
      <c r="Z17" s="54" t="s">
        <v>551</v>
      </c>
      <c r="AD17" s="54" t="s">
        <v>550</v>
      </c>
      <c r="AH17" s="54" t="s">
        <v>552</v>
      </c>
      <c r="AN17" s="54" t="s">
        <v>554</v>
      </c>
      <c r="AR17" s="54" t="s">
        <v>553</v>
      </c>
      <c r="AX17" s="54" t="s">
        <v>555</v>
      </c>
      <c r="AY17" s="54" t="s">
        <v>551</v>
      </c>
      <c r="BC17" s="54" t="s">
        <v>550</v>
      </c>
      <c r="BG17" s="54" t="s">
        <v>552</v>
      </c>
      <c r="BL17" s="54" t="s">
        <v>554</v>
      </c>
      <c r="BT17" s="54" t="s">
        <v>555</v>
      </c>
    </row>
    <row r="18" ht="12.75" customHeight="1">
      <c r="E18" s="54" t="s">
        <v>556</v>
      </c>
      <c r="I18" s="54" t="s">
        <v>557</v>
      </c>
      <c r="O18" s="54" t="s">
        <v>559</v>
      </c>
      <c r="S18" s="54" t="s">
        <v>558</v>
      </c>
      <c r="Y18" s="54" t="s">
        <v>560</v>
      </c>
      <c r="AD18" s="54" t="s">
        <v>556</v>
      </c>
      <c r="AH18" s="54" t="s">
        <v>557</v>
      </c>
      <c r="AN18" s="54" t="s">
        <v>559</v>
      </c>
      <c r="AR18" s="54" t="s">
        <v>558</v>
      </c>
      <c r="AX18" s="54" t="s">
        <v>560</v>
      </c>
      <c r="BC18" s="54" t="s">
        <v>556</v>
      </c>
      <c r="BG18" s="54" t="s">
        <v>557</v>
      </c>
      <c r="BL18" s="54" t="s">
        <v>559</v>
      </c>
      <c r="BT18" s="54" t="s">
        <v>560</v>
      </c>
    </row>
    <row r="19" ht="12.75" customHeight="1">
      <c r="E19" s="54" t="s">
        <v>561</v>
      </c>
      <c r="I19" s="54" t="s">
        <v>562</v>
      </c>
      <c r="O19" s="54" t="s">
        <v>563</v>
      </c>
      <c r="Y19" s="54" t="s">
        <v>564</v>
      </c>
      <c r="AD19" s="54" t="s">
        <v>561</v>
      </c>
      <c r="AH19" s="54" t="s">
        <v>562</v>
      </c>
      <c r="AN19" s="54" t="s">
        <v>563</v>
      </c>
      <c r="AX19" s="54" t="s">
        <v>564</v>
      </c>
      <c r="BC19" s="54" t="s">
        <v>561</v>
      </c>
      <c r="BG19" s="54" t="s">
        <v>562</v>
      </c>
      <c r="BL19" s="54" t="s">
        <v>563</v>
      </c>
      <c r="BT19" s="54" t="s">
        <v>564</v>
      </c>
    </row>
    <row r="20" ht="12.75" customHeight="1">
      <c r="E20" s="54" t="s">
        <v>565</v>
      </c>
      <c r="I20" s="54" t="s">
        <v>566</v>
      </c>
      <c r="O20" s="54" t="s">
        <v>508</v>
      </c>
      <c r="Y20" s="54" t="s">
        <v>567</v>
      </c>
      <c r="AD20" s="54" t="s">
        <v>565</v>
      </c>
      <c r="AH20" s="54" t="s">
        <v>566</v>
      </c>
      <c r="AN20" s="54" t="s">
        <v>508</v>
      </c>
      <c r="AX20" s="54" t="s">
        <v>567</v>
      </c>
      <c r="BC20" s="54" t="s">
        <v>565</v>
      </c>
      <c r="BG20" s="54" t="s">
        <v>566</v>
      </c>
      <c r="BL20" s="54" t="s">
        <v>508</v>
      </c>
      <c r="BT20" s="54" t="s">
        <v>567</v>
      </c>
    </row>
    <row r="21" ht="12.75" customHeight="1">
      <c r="E21" s="54" t="s">
        <v>568</v>
      </c>
      <c r="I21" s="54" t="s">
        <v>569</v>
      </c>
      <c r="O21" s="54" t="s">
        <v>528</v>
      </c>
      <c r="Y21" s="54" t="s">
        <v>570</v>
      </c>
      <c r="AD21" s="54" t="s">
        <v>568</v>
      </c>
      <c r="AH21" s="54" t="s">
        <v>569</v>
      </c>
      <c r="AN21" s="54" t="s">
        <v>528</v>
      </c>
      <c r="AX21" s="54" t="s">
        <v>570</v>
      </c>
      <c r="BC21" s="54" t="s">
        <v>568</v>
      </c>
      <c r="BG21" s="54" t="s">
        <v>569</v>
      </c>
      <c r="BL21" s="54" t="s">
        <v>528</v>
      </c>
      <c r="BT21" s="54" t="s">
        <v>570</v>
      </c>
    </row>
    <row r="22" ht="12.75" customHeight="1">
      <c r="E22" s="54" t="s">
        <v>571</v>
      </c>
      <c r="I22" s="54" t="s">
        <v>572</v>
      </c>
      <c r="O22" s="54" t="s">
        <v>573</v>
      </c>
      <c r="Y22" s="54" t="s">
        <v>574</v>
      </c>
      <c r="AD22" s="54" t="s">
        <v>571</v>
      </c>
      <c r="AH22" s="54" t="s">
        <v>572</v>
      </c>
      <c r="AN22" s="54" t="s">
        <v>573</v>
      </c>
      <c r="AX22" s="54" t="s">
        <v>574</v>
      </c>
      <c r="BC22" s="54" t="s">
        <v>571</v>
      </c>
      <c r="BG22" s="54" t="s">
        <v>572</v>
      </c>
      <c r="BL22" s="54" t="s">
        <v>573</v>
      </c>
      <c r="BT22" s="54" t="s">
        <v>574</v>
      </c>
    </row>
    <row r="23" ht="12.75" customHeight="1">
      <c r="E23" s="54" t="s">
        <v>575</v>
      </c>
      <c r="I23" s="54" t="s">
        <v>576</v>
      </c>
      <c r="O23" s="54" t="s">
        <v>480</v>
      </c>
      <c r="Y23" s="54" t="s">
        <v>577</v>
      </c>
      <c r="AD23" s="54" t="s">
        <v>575</v>
      </c>
      <c r="AH23" s="54" t="s">
        <v>576</v>
      </c>
      <c r="AN23" s="54" t="s">
        <v>480</v>
      </c>
      <c r="AX23" s="54" t="s">
        <v>577</v>
      </c>
      <c r="BC23" s="54" t="s">
        <v>575</v>
      </c>
      <c r="BG23" s="54" t="s">
        <v>576</v>
      </c>
      <c r="BL23" s="54" t="s">
        <v>480</v>
      </c>
      <c r="BT23" s="54" t="s">
        <v>577</v>
      </c>
    </row>
    <row r="24" ht="12.75" customHeight="1">
      <c r="E24" s="54" t="s">
        <v>578</v>
      </c>
      <c r="I24" s="54" t="s">
        <v>579</v>
      </c>
      <c r="O24" s="54" t="s">
        <v>467</v>
      </c>
      <c r="Y24" s="54" t="s">
        <v>580</v>
      </c>
      <c r="AD24" s="54" t="s">
        <v>578</v>
      </c>
      <c r="AH24" s="54" t="s">
        <v>579</v>
      </c>
      <c r="AN24" s="54" t="s">
        <v>467</v>
      </c>
      <c r="AX24" s="54" t="s">
        <v>580</v>
      </c>
      <c r="BC24" s="54" t="s">
        <v>578</v>
      </c>
      <c r="BG24" s="54" t="s">
        <v>579</v>
      </c>
      <c r="BL24" s="54" t="s">
        <v>467</v>
      </c>
      <c r="BT24" s="54" t="s">
        <v>580</v>
      </c>
    </row>
    <row r="25" ht="12.75" customHeight="1">
      <c r="E25" s="54" t="s">
        <v>581</v>
      </c>
      <c r="I25" s="54" t="s">
        <v>582</v>
      </c>
      <c r="Y25" s="54" t="s">
        <v>583</v>
      </c>
      <c r="AD25" s="54" t="s">
        <v>581</v>
      </c>
      <c r="AH25" s="54" t="s">
        <v>582</v>
      </c>
      <c r="AX25" s="54" t="s">
        <v>583</v>
      </c>
      <c r="BC25" s="54" t="s">
        <v>581</v>
      </c>
      <c r="BG25" s="54" t="s">
        <v>582</v>
      </c>
      <c r="BT25" s="54" t="s">
        <v>583</v>
      </c>
    </row>
    <row r="26" ht="12.75" customHeight="1">
      <c r="E26" s="54" t="s">
        <v>584</v>
      </c>
      <c r="I26" s="54" t="s">
        <v>585</v>
      </c>
      <c r="Y26" s="54" t="s">
        <v>586</v>
      </c>
      <c r="AD26" s="54" t="s">
        <v>584</v>
      </c>
      <c r="AH26" s="54" t="s">
        <v>585</v>
      </c>
      <c r="AX26" s="54" t="s">
        <v>586</v>
      </c>
      <c r="BC26" s="54" t="s">
        <v>584</v>
      </c>
      <c r="BG26" s="54" t="s">
        <v>585</v>
      </c>
      <c r="BT26" s="54" t="s">
        <v>586</v>
      </c>
    </row>
    <row r="27" ht="12.75" customHeight="1">
      <c r="E27" s="54" t="s">
        <v>587</v>
      </c>
      <c r="I27" s="54" t="s">
        <v>588</v>
      </c>
      <c r="Y27" s="54" t="s">
        <v>589</v>
      </c>
      <c r="AD27" s="54" t="s">
        <v>587</v>
      </c>
      <c r="AH27" s="54" t="s">
        <v>588</v>
      </c>
      <c r="AX27" s="54" t="s">
        <v>589</v>
      </c>
      <c r="BC27" s="54" t="s">
        <v>587</v>
      </c>
      <c r="BG27" s="54" t="s">
        <v>588</v>
      </c>
      <c r="BT27" s="54" t="s">
        <v>589</v>
      </c>
    </row>
    <row r="28" ht="12.75" customHeight="1">
      <c r="E28" s="54" t="s">
        <v>590</v>
      </c>
      <c r="I28" s="54" t="s">
        <v>591</v>
      </c>
      <c r="Y28" s="54" t="s">
        <v>592</v>
      </c>
      <c r="AD28" s="54" t="s">
        <v>590</v>
      </c>
      <c r="AH28" s="54" t="s">
        <v>591</v>
      </c>
      <c r="AX28" s="54" t="s">
        <v>592</v>
      </c>
      <c r="BC28" s="54" t="s">
        <v>590</v>
      </c>
      <c r="BG28" s="54" t="s">
        <v>591</v>
      </c>
      <c r="BT28" s="54" t="s">
        <v>592</v>
      </c>
    </row>
    <row r="29" ht="12.75" customHeight="1">
      <c r="E29" s="54" t="s">
        <v>593</v>
      </c>
      <c r="I29" s="54" t="s">
        <v>594</v>
      </c>
      <c r="Y29" s="54" t="s">
        <v>595</v>
      </c>
      <c r="AD29" s="54" t="s">
        <v>593</v>
      </c>
      <c r="AH29" s="54" t="s">
        <v>594</v>
      </c>
      <c r="AX29" s="54" t="s">
        <v>595</v>
      </c>
      <c r="BC29" s="54" t="s">
        <v>593</v>
      </c>
      <c r="BG29" s="54" t="s">
        <v>594</v>
      </c>
      <c r="BT29" s="54" t="s">
        <v>595</v>
      </c>
    </row>
    <row r="30" ht="12.75" customHeight="1">
      <c r="E30" s="54" t="s">
        <v>596</v>
      </c>
      <c r="I30" s="54" t="s">
        <v>597</v>
      </c>
      <c r="Y30" s="54" t="s">
        <v>598</v>
      </c>
      <c r="AD30" s="54" t="s">
        <v>596</v>
      </c>
      <c r="AH30" s="54" t="s">
        <v>597</v>
      </c>
      <c r="AX30" s="54" t="s">
        <v>598</v>
      </c>
      <c r="BC30" s="54" t="s">
        <v>596</v>
      </c>
      <c r="BG30" s="54" t="s">
        <v>597</v>
      </c>
      <c r="BT30" s="54" t="s">
        <v>598</v>
      </c>
    </row>
    <row r="31" ht="12.75" customHeight="1">
      <c r="E31" s="54" t="s">
        <v>599</v>
      </c>
      <c r="I31" s="54" t="s">
        <v>600</v>
      </c>
      <c r="Y31" s="54" t="s">
        <v>601</v>
      </c>
      <c r="AD31" s="54" t="s">
        <v>599</v>
      </c>
      <c r="AH31" s="54" t="s">
        <v>600</v>
      </c>
      <c r="AX31" s="54" t="s">
        <v>601</v>
      </c>
      <c r="BC31" s="54" t="s">
        <v>599</v>
      </c>
      <c r="BG31" s="54" t="s">
        <v>600</v>
      </c>
      <c r="BT31" s="54" t="s">
        <v>601</v>
      </c>
    </row>
    <row r="32" ht="12.75" customHeight="1">
      <c r="E32" s="54" t="s">
        <v>602</v>
      </c>
      <c r="I32" s="54" t="s">
        <v>603</v>
      </c>
      <c r="Y32" s="54" t="s">
        <v>604</v>
      </c>
      <c r="AD32" s="54" t="s">
        <v>602</v>
      </c>
      <c r="AH32" s="54" t="s">
        <v>603</v>
      </c>
      <c r="AX32" s="54" t="s">
        <v>604</v>
      </c>
      <c r="BC32" s="54" t="s">
        <v>602</v>
      </c>
      <c r="BG32" s="54" t="s">
        <v>603</v>
      </c>
      <c r="BT32" s="54" t="s">
        <v>604</v>
      </c>
    </row>
    <row r="33" ht="12.75" customHeight="1">
      <c r="E33" s="54" t="s">
        <v>605</v>
      </c>
      <c r="I33" s="54" t="s">
        <v>606</v>
      </c>
      <c r="Y33" s="54" t="s">
        <v>607</v>
      </c>
      <c r="AD33" s="54" t="s">
        <v>605</v>
      </c>
      <c r="AH33" s="54" t="s">
        <v>606</v>
      </c>
      <c r="AX33" s="54" t="s">
        <v>607</v>
      </c>
      <c r="BC33" s="54" t="s">
        <v>605</v>
      </c>
      <c r="BG33" s="54" t="s">
        <v>606</v>
      </c>
      <c r="BT33" s="54" t="s">
        <v>607</v>
      </c>
    </row>
    <row r="34" ht="12.75" customHeight="1">
      <c r="E34" s="54" t="s">
        <v>608</v>
      </c>
      <c r="I34" s="54" t="s">
        <v>609</v>
      </c>
      <c r="Y34" s="54" t="s">
        <v>610</v>
      </c>
      <c r="AD34" s="54" t="s">
        <v>608</v>
      </c>
      <c r="AH34" s="54" t="s">
        <v>609</v>
      </c>
      <c r="AX34" s="54" t="s">
        <v>610</v>
      </c>
      <c r="BC34" s="54" t="s">
        <v>608</v>
      </c>
      <c r="BG34" s="54" t="s">
        <v>609</v>
      </c>
      <c r="BT34" s="54" t="s">
        <v>610</v>
      </c>
    </row>
    <row r="35" ht="12.75" customHeight="1">
      <c r="E35" s="54" t="s">
        <v>611</v>
      </c>
      <c r="I35" s="54" t="s">
        <v>612</v>
      </c>
      <c r="Y35" s="54" t="s">
        <v>613</v>
      </c>
      <c r="AD35" s="54" t="s">
        <v>611</v>
      </c>
      <c r="AH35" s="54" t="s">
        <v>612</v>
      </c>
      <c r="AX35" s="54" t="s">
        <v>613</v>
      </c>
      <c r="BC35" s="54" t="s">
        <v>611</v>
      </c>
      <c r="BG35" s="54" t="s">
        <v>612</v>
      </c>
      <c r="BT35" s="54" t="s">
        <v>613</v>
      </c>
    </row>
    <row r="36" ht="12.75" customHeight="1">
      <c r="E36" s="54" t="s">
        <v>614</v>
      </c>
      <c r="I36" s="54" t="s">
        <v>615</v>
      </c>
      <c r="Y36" s="54" t="s">
        <v>616</v>
      </c>
      <c r="AD36" s="54" t="s">
        <v>614</v>
      </c>
      <c r="AH36" s="54" t="s">
        <v>615</v>
      </c>
      <c r="AX36" s="54" t="s">
        <v>616</v>
      </c>
      <c r="BC36" s="54" t="s">
        <v>614</v>
      </c>
      <c r="BG36" s="54" t="s">
        <v>615</v>
      </c>
      <c r="BT36" s="54" t="s">
        <v>616</v>
      </c>
    </row>
    <row r="37" ht="12.75" customHeight="1">
      <c r="E37" s="54" t="s">
        <v>532</v>
      </c>
      <c r="I37" s="54" t="s">
        <v>617</v>
      </c>
      <c r="Y37" s="54" t="s">
        <v>618</v>
      </c>
      <c r="AD37" s="54" t="s">
        <v>532</v>
      </c>
      <c r="AH37" s="54" t="s">
        <v>617</v>
      </c>
      <c r="AX37" s="54" t="s">
        <v>618</v>
      </c>
      <c r="BC37" s="54" t="s">
        <v>532</v>
      </c>
      <c r="BG37" s="54" t="s">
        <v>617</v>
      </c>
      <c r="BT37" s="54" t="s">
        <v>618</v>
      </c>
    </row>
    <row r="38" ht="12.75" customHeight="1">
      <c r="E38" s="54" t="s">
        <v>619</v>
      </c>
      <c r="I38" s="54" t="s">
        <v>620</v>
      </c>
      <c r="Y38" s="54" t="s">
        <v>621</v>
      </c>
      <c r="AD38" s="54" t="s">
        <v>619</v>
      </c>
      <c r="AH38" s="54" t="s">
        <v>620</v>
      </c>
      <c r="AX38" s="54" t="s">
        <v>621</v>
      </c>
      <c r="BC38" s="54" t="s">
        <v>619</v>
      </c>
      <c r="BG38" s="54" t="s">
        <v>620</v>
      </c>
      <c r="BT38" s="54" t="s">
        <v>621</v>
      </c>
    </row>
    <row r="39" ht="12.75" customHeight="1">
      <c r="E39" s="54" t="s">
        <v>622</v>
      </c>
      <c r="I39" s="54" t="s">
        <v>623</v>
      </c>
      <c r="Y39" s="54" t="s">
        <v>624</v>
      </c>
      <c r="AD39" s="54" t="s">
        <v>622</v>
      </c>
      <c r="AH39" s="54" t="s">
        <v>623</v>
      </c>
      <c r="AX39" s="54" t="s">
        <v>624</v>
      </c>
      <c r="BC39" s="54" t="s">
        <v>622</v>
      </c>
      <c r="BG39" s="54" t="s">
        <v>623</v>
      </c>
      <c r="BT39" s="54" t="s">
        <v>624</v>
      </c>
    </row>
    <row r="40" ht="12.75" customHeight="1">
      <c r="E40" s="54" t="s">
        <v>298</v>
      </c>
      <c r="I40" s="54" t="s">
        <v>487</v>
      </c>
      <c r="Y40" s="54" t="s">
        <v>625</v>
      </c>
      <c r="AD40" s="54" t="s">
        <v>298</v>
      </c>
      <c r="AH40" s="54" t="s">
        <v>487</v>
      </c>
      <c r="AX40" s="54" t="s">
        <v>625</v>
      </c>
      <c r="BC40" s="54" t="s">
        <v>298</v>
      </c>
      <c r="BG40" s="54" t="s">
        <v>487</v>
      </c>
      <c r="BT40" s="54" t="s">
        <v>625</v>
      </c>
    </row>
    <row r="41" ht="12.75" customHeight="1">
      <c r="E41" s="54" t="s">
        <v>626</v>
      </c>
      <c r="I41" s="54" t="s">
        <v>627</v>
      </c>
      <c r="Y41" s="54" t="s">
        <v>628</v>
      </c>
      <c r="AD41" s="54" t="s">
        <v>626</v>
      </c>
      <c r="AH41" s="54" t="s">
        <v>627</v>
      </c>
      <c r="AX41" s="54" t="s">
        <v>628</v>
      </c>
      <c r="BC41" s="54" t="s">
        <v>626</v>
      </c>
      <c r="BG41" s="54" t="s">
        <v>627</v>
      </c>
      <c r="BT41" s="54" t="s">
        <v>628</v>
      </c>
    </row>
    <row r="42" ht="12.75" customHeight="1">
      <c r="E42" s="54" t="s">
        <v>629</v>
      </c>
      <c r="I42" s="54" t="s">
        <v>630</v>
      </c>
      <c r="Y42" s="54" t="s">
        <v>631</v>
      </c>
      <c r="AD42" s="54" t="s">
        <v>629</v>
      </c>
      <c r="AH42" s="54" t="s">
        <v>630</v>
      </c>
      <c r="AX42" s="54" t="s">
        <v>631</v>
      </c>
      <c r="BC42" s="54" t="s">
        <v>629</v>
      </c>
      <c r="BG42" s="54" t="s">
        <v>630</v>
      </c>
      <c r="BT42" s="54" t="s">
        <v>631</v>
      </c>
    </row>
    <row r="43" ht="12.75" customHeight="1">
      <c r="E43" s="54" t="s">
        <v>632</v>
      </c>
      <c r="I43" s="54" t="s">
        <v>633</v>
      </c>
      <c r="Y43" s="54" t="s">
        <v>634</v>
      </c>
      <c r="AD43" s="54" t="s">
        <v>632</v>
      </c>
      <c r="AH43" s="54" t="s">
        <v>633</v>
      </c>
      <c r="AX43" s="54" t="s">
        <v>634</v>
      </c>
      <c r="BC43" s="54" t="s">
        <v>632</v>
      </c>
      <c r="BG43" s="54" t="s">
        <v>633</v>
      </c>
      <c r="BT43" s="54" t="s">
        <v>634</v>
      </c>
    </row>
    <row r="44" ht="12.75" customHeight="1">
      <c r="E44" s="54" t="s">
        <v>635</v>
      </c>
      <c r="I44" s="54" t="s">
        <v>636</v>
      </c>
      <c r="Y44" s="54" t="s">
        <v>637</v>
      </c>
      <c r="AD44" s="54" t="s">
        <v>635</v>
      </c>
      <c r="AH44" s="54" t="s">
        <v>636</v>
      </c>
      <c r="AX44" s="54" t="s">
        <v>637</v>
      </c>
      <c r="BC44" s="54" t="s">
        <v>635</v>
      </c>
      <c r="BG44" s="54" t="s">
        <v>636</v>
      </c>
      <c r="BT44" s="54" t="s">
        <v>637</v>
      </c>
    </row>
    <row r="45" ht="12.75" customHeight="1">
      <c r="E45" s="54" t="s">
        <v>638</v>
      </c>
      <c r="I45" s="54" t="s">
        <v>639</v>
      </c>
      <c r="Y45" s="54" t="s">
        <v>640</v>
      </c>
      <c r="AD45" s="54" t="s">
        <v>638</v>
      </c>
      <c r="AH45" s="54" t="s">
        <v>639</v>
      </c>
      <c r="AX45" s="54" t="s">
        <v>640</v>
      </c>
      <c r="BC45" s="54" t="s">
        <v>638</v>
      </c>
      <c r="BG45" s="54" t="s">
        <v>639</v>
      </c>
      <c r="BT45" s="54" t="s">
        <v>640</v>
      </c>
    </row>
    <row r="46" ht="12.75" customHeight="1">
      <c r="E46" s="54" t="s">
        <v>641</v>
      </c>
      <c r="I46" s="54" t="s">
        <v>642</v>
      </c>
      <c r="Y46" s="54" t="s">
        <v>643</v>
      </c>
      <c r="AD46" s="54" t="s">
        <v>641</v>
      </c>
      <c r="AH46" s="54" t="s">
        <v>642</v>
      </c>
      <c r="AX46" s="54" t="s">
        <v>643</v>
      </c>
      <c r="BC46" s="54" t="s">
        <v>641</v>
      </c>
      <c r="BG46" s="54" t="s">
        <v>642</v>
      </c>
      <c r="BT46" s="54" t="s">
        <v>643</v>
      </c>
    </row>
    <row r="47" ht="12.75" customHeight="1">
      <c r="E47" s="54" t="s">
        <v>644</v>
      </c>
      <c r="I47" s="54" t="s">
        <v>645</v>
      </c>
      <c r="Y47" s="54" t="s">
        <v>646</v>
      </c>
      <c r="AD47" s="54" t="s">
        <v>644</v>
      </c>
      <c r="AH47" s="54" t="s">
        <v>645</v>
      </c>
      <c r="AX47" s="54" t="s">
        <v>646</v>
      </c>
      <c r="BC47" s="54" t="s">
        <v>644</v>
      </c>
      <c r="BG47" s="54" t="s">
        <v>645</v>
      </c>
      <c r="BT47" s="54" t="s">
        <v>646</v>
      </c>
    </row>
    <row r="48" ht="12.75" customHeight="1">
      <c r="I48" s="54" t="s">
        <v>647</v>
      </c>
      <c r="Y48" s="54" t="s">
        <v>648</v>
      </c>
      <c r="AH48" s="54" t="s">
        <v>647</v>
      </c>
      <c r="AX48" s="54" t="s">
        <v>648</v>
      </c>
      <c r="BG48" s="54" t="s">
        <v>647</v>
      </c>
      <c r="BT48" s="54" t="s">
        <v>648</v>
      </c>
    </row>
    <row r="49" ht="12.75" customHeight="1">
      <c r="I49" s="54" t="s">
        <v>649</v>
      </c>
      <c r="Y49" s="54" t="s">
        <v>650</v>
      </c>
      <c r="AH49" s="54" t="s">
        <v>649</v>
      </c>
      <c r="AX49" s="54" t="s">
        <v>650</v>
      </c>
      <c r="BG49" s="54" t="s">
        <v>649</v>
      </c>
      <c r="BT49" s="54" t="s">
        <v>650</v>
      </c>
    </row>
    <row r="50" ht="12.75" customHeight="1">
      <c r="I50" s="54" t="s">
        <v>651</v>
      </c>
      <c r="Y50" s="54" t="s">
        <v>652</v>
      </c>
      <c r="AH50" s="54" t="s">
        <v>651</v>
      </c>
      <c r="AX50" s="54" t="s">
        <v>652</v>
      </c>
      <c r="BG50" s="54" t="s">
        <v>651</v>
      </c>
      <c r="BT50" s="54" t="s">
        <v>652</v>
      </c>
    </row>
    <row r="51" ht="12.75" customHeight="1">
      <c r="I51" s="54" t="s">
        <v>653</v>
      </c>
      <c r="Y51" s="54" t="s">
        <v>654</v>
      </c>
      <c r="AH51" s="54" t="s">
        <v>653</v>
      </c>
      <c r="AX51" s="54" t="s">
        <v>654</v>
      </c>
      <c r="BG51" s="54" t="s">
        <v>653</v>
      </c>
      <c r="BT51" s="54" t="s">
        <v>654</v>
      </c>
    </row>
    <row r="52" ht="12.75" customHeight="1">
      <c r="I52" s="54" t="s">
        <v>655</v>
      </c>
      <c r="Y52" s="54" t="s">
        <v>656</v>
      </c>
      <c r="AH52" s="54" t="s">
        <v>655</v>
      </c>
      <c r="AX52" s="54" t="s">
        <v>656</v>
      </c>
      <c r="BG52" s="54" t="s">
        <v>655</v>
      </c>
      <c r="BT52" s="54" t="s">
        <v>656</v>
      </c>
    </row>
    <row r="53" ht="12.75" customHeight="1">
      <c r="I53" s="54" t="s">
        <v>657</v>
      </c>
      <c r="Y53" s="54" t="s">
        <v>658</v>
      </c>
      <c r="AH53" s="54" t="s">
        <v>657</v>
      </c>
      <c r="AX53" s="54" t="s">
        <v>658</v>
      </c>
      <c r="BG53" s="54" t="s">
        <v>657</v>
      </c>
      <c r="BT53" s="54" t="s">
        <v>658</v>
      </c>
    </row>
    <row r="54" ht="12.75" customHeight="1">
      <c r="I54" s="54" t="s">
        <v>659</v>
      </c>
      <c r="Y54" s="54" t="s">
        <v>660</v>
      </c>
      <c r="AH54" s="54" t="s">
        <v>659</v>
      </c>
      <c r="AX54" s="54" t="s">
        <v>660</v>
      </c>
      <c r="BG54" s="54" t="s">
        <v>659</v>
      </c>
      <c r="BT54" s="54" t="s">
        <v>660</v>
      </c>
    </row>
    <row r="55" ht="12.75" customHeight="1">
      <c r="I55" s="54" t="s">
        <v>661</v>
      </c>
      <c r="Y55" s="54" t="s">
        <v>662</v>
      </c>
      <c r="AH55" s="54" t="s">
        <v>661</v>
      </c>
      <c r="AX55" s="54" t="s">
        <v>662</v>
      </c>
      <c r="BG55" s="54" t="s">
        <v>661</v>
      </c>
      <c r="BT55" s="54" t="s">
        <v>662</v>
      </c>
    </row>
    <row r="56" ht="12.75" customHeight="1">
      <c r="I56" s="54" t="s">
        <v>663</v>
      </c>
      <c r="Y56" s="54" t="s">
        <v>664</v>
      </c>
      <c r="AH56" s="54" t="s">
        <v>663</v>
      </c>
      <c r="AX56" s="54" t="s">
        <v>664</v>
      </c>
      <c r="BG56" s="54" t="s">
        <v>663</v>
      </c>
      <c r="BT56" s="54" t="s">
        <v>664</v>
      </c>
    </row>
    <row r="57" ht="12.75" customHeight="1">
      <c r="I57" s="54" t="s">
        <v>665</v>
      </c>
      <c r="Y57" s="54" t="s">
        <v>666</v>
      </c>
      <c r="AH57" s="54" t="s">
        <v>665</v>
      </c>
      <c r="AX57" s="54" t="s">
        <v>666</v>
      </c>
      <c r="BG57" s="54" t="s">
        <v>665</v>
      </c>
      <c r="BT57" s="54" t="s">
        <v>666</v>
      </c>
    </row>
    <row r="58" ht="12.75" customHeight="1">
      <c r="I58" s="54" t="s">
        <v>667</v>
      </c>
      <c r="Y58" s="54" t="s">
        <v>668</v>
      </c>
      <c r="AH58" s="54" t="s">
        <v>667</v>
      </c>
      <c r="AX58" s="54" t="s">
        <v>668</v>
      </c>
      <c r="BG58" s="54" t="s">
        <v>667</v>
      </c>
      <c r="BT58" s="54" t="s">
        <v>668</v>
      </c>
    </row>
    <row r="59" ht="12.75" customHeight="1">
      <c r="I59" s="54" t="s">
        <v>669</v>
      </c>
      <c r="Y59" s="54" t="s">
        <v>670</v>
      </c>
      <c r="AH59" s="54" t="s">
        <v>669</v>
      </c>
      <c r="AX59" s="54" t="s">
        <v>670</v>
      </c>
      <c r="BG59" s="54" t="s">
        <v>669</v>
      </c>
      <c r="BT59" s="54" t="s">
        <v>670</v>
      </c>
    </row>
    <row r="60" ht="12.75" customHeight="1">
      <c r="I60" s="54" t="s">
        <v>671</v>
      </c>
      <c r="Y60" s="54" t="s">
        <v>672</v>
      </c>
      <c r="AH60" s="54" t="s">
        <v>671</v>
      </c>
      <c r="AX60" s="54" t="s">
        <v>672</v>
      </c>
      <c r="BG60" s="54" t="s">
        <v>671</v>
      </c>
      <c r="BT60" s="54" t="s">
        <v>672</v>
      </c>
    </row>
    <row r="61" ht="12.75" customHeight="1">
      <c r="I61" s="54" t="s">
        <v>673</v>
      </c>
      <c r="Y61" s="54" t="s">
        <v>674</v>
      </c>
      <c r="AH61" s="54" t="s">
        <v>673</v>
      </c>
      <c r="AX61" s="54" t="s">
        <v>674</v>
      </c>
      <c r="BG61" s="54" t="s">
        <v>673</v>
      </c>
      <c r="BT61" s="54" t="s">
        <v>674</v>
      </c>
    </row>
    <row r="62" ht="12.75" customHeight="1">
      <c r="I62" s="54" t="s">
        <v>675</v>
      </c>
      <c r="Y62" s="54" t="s">
        <v>676</v>
      </c>
      <c r="AH62" s="54" t="s">
        <v>675</v>
      </c>
      <c r="AX62" s="54" t="s">
        <v>676</v>
      </c>
      <c r="BG62" s="54" t="s">
        <v>675</v>
      </c>
      <c r="BT62" s="54" t="s">
        <v>676</v>
      </c>
    </row>
    <row r="63" ht="12.75" customHeight="1">
      <c r="I63" s="54" t="s">
        <v>677</v>
      </c>
      <c r="Y63" s="54" t="s">
        <v>678</v>
      </c>
      <c r="AH63" s="54" t="s">
        <v>677</v>
      </c>
      <c r="AX63" s="54" t="s">
        <v>678</v>
      </c>
      <c r="BG63" s="54" t="s">
        <v>677</v>
      </c>
      <c r="BT63" s="54" t="s">
        <v>678</v>
      </c>
    </row>
    <row r="64" ht="12.75" customHeight="1">
      <c r="I64" s="54" t="s">
        <v>679</v>
      </c>
      <c r="Y64" s="54" t="s">
        <v>680</v>
      </c>
      <c r="AH64" s="54" t="s">
        <v>679</v>
      </c>
      <c r="AX64" s="54" t="s">
        <v>680</v>
      </c>
      <c r="BG64" s="54" t="s">
        <v>679</v>
      </c>
      <c r="BT64" s="54" t="s">
        <v>680</v>
      </c>
    </row>
    <row r="65" ht="12.75" customHeight="1">
      <c r="I65" s="54" t="s">
        <v>681</v>
      </c>
      <c r="Y65" s="54" t="s">
        <v>682</v>
      </c>
      <c r="AH65" s="54" t="s">
        <v>681</v>
      </c>
      <c r="AX65" s="54" t="s">
        <v>682</v>
      </c>
      <c r="BG65" s="54" t="s">
        <v>681</v>
      </c>
      <c r="BT65" s="54" t="s">
        <v>682</v>
      </c>
    </row>
    <row r="66" ht="12.75" customHeight="1">
      <c r="I66" s="54" t="s">
        <v>683</v>
      </c>
      <c r="Y66" s="54" t="s">
        <v>684</v>
      </c>
      <c r="AH66" s="54" t="s">
        <v>683</v>
      </c>
      <c r="AX66" s="54" t="s">
        <v>684</v>
      </c>
      <c r="BG66" s="54" t="s">
        <v>683</v>
      </c>
      <c r="BT66" s="54" t="s">
        <v>684</v>
      </c>
    </row>
    <row r="67" ht="12.75" customHeight="1">
      <c r="I67" s="54" t="s">
        <v>685</v>
      </c>
      <c r="Y67" s="54" t="s">
        <v>686</v>
      </c>
      <c r="AH67" s="54" t="s">
        <v>685</v>
      </c>
      <c r="AX67" s="54" t="s">
        <v>686</v>
      </c>
      <c r="BG67" s="54" t="s">
        <v>685</v>
      </c>
      <c r="BT67" s="54" t="s">
        <v>686</v>
      </c>
    </row>
    <row r="68" ht="12.75" customHeight="1">
      <c r="I68" s="54" t="s">
        <v>687</v>
      </c>
      <c r="Y68" s="54" t="s">
        <v>688</v>
      </c>
      <c r="AH68" s="54" t="s">
        <v>687</v>
      </c>
      <c r="AX68" s="54" t="s">
        <v>688</v>
      </c>
      <c r="BG68" s="54" t="s">
        <v>687</v>
      </c>
      <c r="BT68" s="54" t="s">
        <v>688</v>
      </c>
    </row>
    <row r="69" ht="12.75" customHeight="1">
      <c r="I69" s="54" t="s">
        <v>689</v>
      </c>
      <c r="Y69" s="54" t="s">
        <v>690</v>
      </c>
      <c r="AH69" s="54" t="s">
        <v>689</v>
      </c>
      <c r="AX69" s="54" t="s">
        <v>690</v>
      </c>
      <c r="BG69" s="54" t="s">
        <v>689</v>
      </c>
      <c r="BT69" s="54" t="s">
        <v>690</v>
      </c>
    </row>
    <row r="70" ht="12.75" customHeight="1">
      <c r="I70" s="54" t="s">
        <v>691</v>
      </c>
      <c r="AH70" s="54" t="s">
        <v>691</v>
      </c>
      <c r="BG70" s="54" t="s">
        <v>691</v>
      </c>
    </row>
    <row r="71" ht="12.75" customHeight="1">
      <c r="I71" s="54" t="s">
        <v>692</v>
      </c>
      <c r="AH71" s="54" t="s">
        <v>692</v>
      </c>
      <c r="BG71" s="54" t="s">
        <v>692</v>
      </c>
    </row>
    <row r="72" ht="12.75" customHeight="1">
      <c r="I72" s="54" t="s">
        <v>693</v>
      </c>
      <c r="AH72" s="54" t="s">
        <v>693</v>
      </c>
      <c r="BG72" s="54" t="s">
        <v>693</v>
      </c>
    </row>
    <row r="73" ht="12.75" customHeight="1">
      <c r="I73" s="54" t="s">
        <v>694</v>
      </c>
      <c r="AH73" s="54" t="s">
        <v>694</v>
      </c>
      <c r="BG73" s="54" t="s">
        <v>694</v>
      </c>
    </row>
    <row r="74" ht="12.75" customHeight="1">
      <c r="I74" s="54" t="s">
        <v>695</v>
      </c>
      <c r="AH74" s="54" t="s">
        <v>695</v>
      </c>
      <c r="BG74" s="54" t="s">
        <v>695</v>
      </c>
    </row>
    <row r="75" ht="12.75" customHeight="1">
      <c r="I75" s="54" t="s">
        <v>696</v>
      </c>
      <c r="AH75" s="54" t="s">
        <v>696</v>
      </c>
      <c r="BG75" s="54" t="s">
        <v>696</v>
      </c>
    </row>
    <row r="76" ht="12.75" customHeight="1">
      <c r="I76" s="54" t="s">
        <v>697</v>
      </c>
      <c r="AH76" s="54" t="s">
        <v>697</v>
      </c>
      <c r="BG76" s="54" t="s">
        <v>697</v>
      </c>
    </row>
    <row r="77" ht="12.75" customHeight="1">
      <c r="I77" s="54" t="s">
        <v>698</v>
      </c>
      <c r="AH77" s="54" t="s">
        <v>698</v>
      </c>
      <c r="BG77" s="54" t="s">
        <v>698</v>
      </c>
    </row>
    <row r="78" ht="12.75" customHeight="1">
      <c r="I78" s="54" t="s">
        <v>699</v>
      </c>
      <c r="AH78" s="54" t="s">
        <v>699</v>
      </c>
      <c r="BG78" s="54" t="s">
        <v>699</v>
      </c>
    </row>
    <row r="79" ht="12.75" customHeight="1">
      <c r="I79" s="54" t="s">
        <v>700</v>
      </c>
      <c r="AH79" s="54" t="s">
        <v>700</v>
      </c>
      <c r="BG79" s="54" t="s">
        <v>700</v>
      </c>
    </row>
    <row r="80" ht="12.75" customHeight="1">
      <c r="I80" s="54" t="s">
        <v>701</v>
      </c>
      <c r="AH80" s="54" t="s">
        <v>701</v>
      </c>
      <c r="BG80" s="54" t="s">
        <v>701</v>
      </c>
    </row>
    <row r="81" ht="12.75" customHeight="1">
      <c r="I81" s="54" t="s">
        <v>702</v>
      </c>
      <c r="AH81" s="54" t="s">
        <v>702</v>
      </c>
      <c r="BG81" s="54" t="s">
        <v>702</v>
      </c>
    </row>
    <row r="82" ht="12.75" customHeight="1">
      <c r="I82" s="54" t="s">
        <v>703</v>
      </c>
      <c r="AH82" s="54" t="s">
        <v>703</v>
      </c>
      <c r="BG82" s="54" t="s">
        <v>703</v>
      </c>
    </row>
    <row r="83" ht="12.75" customHeight="1">
      <c r="I83" s="54" t="s">
        <v>704</v>
      </c>
      <c r="AH83" s="54" t="s">
        <v>704</v>
      </c>
      <c r="BG83" s="54" t="s">
        <v>704</v>
      </c>
    </row>
    <row r="84" ht="12.75" customHeight="1">
      <c r="I84" s="54" t="s">
        <v>705</v>
      </c>
      <c r="AH84" s="54" t="s">
        <v>705</v>
      </c>
      <c r="BG84" s="54" t="s">
        <v>705</v>
      </c>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26" width="8.0"/>
  </cols>
  <sheetData>
    <row r="1" ht="12.75" customHeight="1">
      <c r="B1" s="132" t="s">
        <v>424</v>
      </c>
      <c r="C1" s="132" t="s">
        <v>422</v>
      </c>
      <c r="D1" s="132" t="s">
        <v>288</v>
      </c>
    </row>
    <row r="2" ht="12.75" customHeight="1">
      <c r="A2" s="54" t="s">
        <v>202</v>
      </c>
      <c r="B2" s="54">
        <v>1.0</v>
      </c>
      <c r="C2" s="54">
        <v>1.0</v>
      </c>
      <c r="D2" s="54">
        <v>1.0</v>
      </c>
    </row>
    <row r="3" ht="12.75" customHeight="1">
      <c r="A3" s="54" t="s">
        <v>203</v>
      </c>
      <c r="B3" s="54">
        <v>1.0</v>
      </c>
      <c r="C3" s="54">
        <v>1.0</v>
      </c>
      <c r="D3" s="54">
        <v>1.0</v>
      </c>
    </row>
    <row r="4" ht="12.75" customHeight="1">
      <c r="A4" s="54" t="s">
        <v>204</v>
      </c>
      <c r="B4" s="54">
        <v>1.0</v>
      </c>
      <c r="C4" s="54">
        <v>1.0</v>
      </c>
      <c r="D4" s="54">
        <v>1.0</v>
      </c>
    </row>
    <row r="5" ht="12.75" customHeight="1">
      <c r="A5" s="54" t="s">
        <v>205</v>
      </c>
      <c r="B5" s="54">
        <v>1.0</v>
      </c>
      <c r="C5" s="54">
        <v>1.0</v>
      </c>
      <c r="D5" s="54">
        <v>1.0</v>
      </c>
    </row>
    <row r="6" ht="12.75" customHeight="1">
      <c r="A6" s="54" t="s">
        <v>206</v>
      </c>
      <c r="B6" s="54">
        <v>1.0</v>
      </c>
      <c r="C6" s="54">
        <v>1.0</v>
      </c>
      <c r="D6" s="54">
        <v>1.0</v>
      </c>
    </row>
    <row r="7" ht="12.75" customHeight="1">
      <c r="A7" s="54" t="s">
        <v>207</v>
      </c>
      <c r="B7" s="54">
        <v>1.0</v>
      </c>
      <c r="C7" s="54">
        <v>1.0</v>
      </c>
      <c r="D7" s="54">
        <v>1.0</v>
      </c>
    </row>
    <row r="8" ht="12.75" customHeight="1">
      <c r="A8" s="54" t="s">
        <v>208</v>
      </c>
      <c r="B8" s="54">
        <v>1.0</v>
      </c>
      <c r="C8" s="54">
        <v>1.0</v>
      </c>
      <c r="D8" s="54">
        <v>1.0</v>
      </c>
    </row>
    <row r="9" ht="12.75" customHeight="1">
      <c r="A9" s="54" t="s">
        <v>209</v>
      </c>
      <c r="B9" s="54">
        <v>1.0</v>
      </c>
      <c r="C9" s="54">
        <v>1.0</v>
      </c>
      <c r="D9" s="54">
        <v>1.0</v>
      </c>
    </row>
    <row r="10" ht="12.75" customHeight="1">
      <c r="A10" s="54" t="s">
        <v>210</v>
      </c>
      <c r="B10" s="54">
        <v>1.0</v>
      </c>
      <c r="C10" s="54">
        <v>1.0</v>
      </c>
      <c r="D10" s="54">
        <v>1.0</v>
      </c>
    </row>
    <row r="11" ht="12.75" customHeight="1">
      <c r="A11" s="54" t="s">
        <v>211</v>
      </c>
      <c r="B11" s="54">
        <v>1.0</v>
      </c>
      <c r="C11" s="54">
        <v>1.0</v>
      </c>
      <c r="D11" s="54">
        <v>1.0</v>
      </c>
    </row>
    <row r="12" ht="12.75" customHeight="1">
      <c r="A12" s="54" t="s">
        <v>212</v>
      </c>
      <c r="B12" s="54">
        <v>1.0</v>
      </c>
      <c r="C12" s="54">
        <v>1.0</v>
      </c>
      <c r="D12" s="54">
        <v>1.0</v>
      </c>
    </row>
    <row r="13" ht="12.75" customHeight="1">
      <c r="A13" s="54" t="s">
        <v>213</v>
      </c>
      <c r="B13" s="54">
        <v>1.0</v>
      </c>
      <c r="C13" s="54">
        <v>1.0</v>
      </c>
      <c r="D13" s="54">
        <v>1.0</v>
      </c>
    </row>
    <row r="14" ht="12.75" customHeight="1">
      <c r="A14" s="54" t="s">
        <v>214</v>
      </c>
      <c r="B14" s="54">
        <v>1.0</v>
      </c>
      <c r="C14" s="54">
        <v>1.0</v>
      </c>
      <c r="D14" s="54">
        <v>1.0</v>
      </c>
    </row>
    <row r="15" ht="12.75" customHeight="1">
      <c r="A15" s="54" t="s">
        <v>215</v>
      </c>
      <c r="B15" s="54">
        <v>1.0</v>
      </c>
      <c r="C15" s="54">
        <v>1.0</v>
      </c>
      <c r="D15" s="54">
        <v>1.0</v>
      </c>
    </row>
    <row r="16" ht="12.75" customHeight="1">
      <c r="A16" s="54" t="s">
        <v>216</v>
      </c>
      <c r="B16" s="54">
        <v>1.0</v>
      </c>
      <c r="C16" s="54">
        <v>1.0</v>
      </c>
      <c r="D16" s="54">
        <v>1.0</v>
      </c>
    </row>
    <row r="17" ht="12.75" customHeight="1">
      <c r="A17" s="54" t="s">
        <v>217</v>
      </c>
      <c r="B17" s="54">
        <v>1.0</v>
      </c>
      <c r="C17" s="54">
        <v>1.0</v>
      </c>
      <c r="D17" s="54">
        <v>1.0</v>
      </c>
    </row>
    <row r="18" ht="12.75" customHeight="1">
      <c r="A18" s="54" t="s">
        <v>218</v>
      </c>
      <c r="B18" s="54">
        <v>1.0</v>
      </c>
      <c r="C18" s="54">
        <v>1.0</v>
      </c>
      <c r="D18" s="54">
        <v>1.0</v>
      </c>
    </row>
    <row r="19" ht="12.75" customHeight="1">
      <c r="A19" s="54" t="s">
        <v>219</v>
      </c>
      <c r="B19" s="54">
        <v>1.0</v>
      </c>
      <c r="C19" s="54">
        <v>1.0</v>
      </c>
      <c r="D19" s="54">
        <v>1.0</v>
      </c>
    </row>
    <row r="20" ht="12.75" customHeight="1">
      <c r="A20" s="54" t="s">
        <v>220</v>
      </c>
      <c r="B20" s="54">
        <v>1.0</v>
      </c>
      <c r="C20" s="54">
        <v>1.0</v>
      </c>
      <c r="D20" s="54">
        <v>1.0</v>
      </c>
    </row>
    <row r="21" ht="12.75" customHeight="1">
      <c r="A21" s="54" t="s">
        <v>221</v>
      </c>
      <c r="B21" s="54">
        <v>1.0</v>
      </c>
      <c r="C21" s="54">
        <v>1.0</v>
      </c>
      <c r="D21" s="54">
        <v>1.0</v>
      </c>
    </row>
    <row r="22" ht="12.75" customHeight="1">
      <c r="A22" s="54" t="s">
        <v>222</v>
      </c>
      <c r="B22" s="54">
        <v>1.0</v>
      </c>
      <c r="C22" s="54">
        <v>1.0</v>
      </c>
      <c r="D22" s="54">
        <v>1.0</v>
      </c>
    </row>
    <row r="23" ht="12.75" customHeight="1">
      <c r="A23" s="54" t="s">
        <v>223</v>
      </c>
      <c r="B23" s="54">
        <v>1.0</v>
      </c>
      <c r="C23" s="54">
        <v>1.0</v>
      </c>
      <c r="D23" s="54">
        <v>1.0</v>
      </c>
    </row>
    <row r="24" ht="12.75" customHeight="1">
      <c r="A24" s="54" t="s">
        <v>224</v>
      </c>
      <c r="B24" s="54">
        <v>1.0</v>
      </c>
      <c r="C24" s="54">
        <v>1.0</v>
      </c>
      <c r="D24" s="54">
        <v>1.0</v>
      </c>
    </row>
    <row r="25" ht="12.75" customHeight="1">
      <c r="A25" s="54" t="s">
        <v>225</v>
      </c>
      <c r="B25" s="54">
        <v>1.0</v>
      </c>
      <c r="C25" s="54">
        <v>1.0</v>
      </c>
      <c r="D25" s="54">
        <v>1.0</v>
      </c>
    </row>
    <row r="26" ht="12.75" customHeight="1">
      <c r="A26" s="54" t="s">
        <v>226</v>
      </c>
      <c r="B26" s="54">
        <v>1.0</v>
      </c>
      <c r="C26" s="54">
        <v>1.0</v>
      </c>
      <c r="D26" s="54">
        <v>1.0</v>
      </c>
    </row>
    <row r="27" ht="12.75" customHeight="1">
      <c r="A27" s="54" t="s">
        <v>227</v>
      </c>
      <c r="B27" s="54">
        <v>1.0</v>
      </c>
      <c r="C27" s="54">
        <v>1.0</v>
      </c>
      <c r="D27" s="54">
        <v>1.0</v>
      </c>
    </row>
    <row r="28" ht="12.75" customHeight="1">
      <c r="A28" s="54" t="s">
        <v>228</v>
      </c>
      <c r="B28" s="54">
        <v>1.0</v>
      </c>
      <c r="C28" s="54">
        <v>1.0</v>
      </c>
      <c r="D28" s="54">
        <v>1.0</v>
      </c>
    </row>
    <row r="29" ht="12.75" customHeight="1">
      <c r="A29" s="54" t="s">
        <v>229</v>
      </c>
      <c r="B29" s="54">
        <v>1.0</v>
      </c>
      <c r="C29" s="54">
        <v>1.0</v>
      </c>
      <c r="D29" s="54">
        <v>1.0</v>
      </c>
    </row>
    <row r="30" ht="12.75" customHeight="1">
      <c r="A30" s="54" t="s">
        <v>230</v>
      </c>
      <c r="B30" s="54">
        <v>1.0</v>
      </c>
      <c r="C30" s="54">
        <v>1.0</v>
      </c>
      <c r="D30" s="54">
        <v>1.0</v>
      </c>
    </row>
    <row r="31" ht="12.75" customHeight="1">
      <c r="A31" s="54" t="s">
        <v>231</v>
      </c>
      <c r="B31" s="54">
        <v>1.0</v>
      </c>
      <c r="C31" s="54">
        <v>1.0</v>
      </c>
      <c r="D31" s="54">
        <v>1.0</v>
      </c>
    </row>
    <row r="32" ht="12.75" customHeight="1">
      <c r="A32" s="54" t="s">
        <v>232</v>
      </c>
      <c r="B32" s="54">
        <v>1.0</v>
      </c>
      <c r="C32" s="54">
        <v>1.0</v>
      </c>
      <c r="D32" s="54">
        <v>1.0</v>
      </c>
    </row>
    <row r="33" ht="12.75" customHeight="1">
      <c r="A33" s="54" t="s">
        <v>233</v>
      </c>
      <c r="B33" s="54">
        <v>1.0</v>
      </c>
      <c r="C33" s="54">
        <v>1.0</v>
      </c>
      <c r="D33" s="54">
        <v>1.0</v>
      </c>
    </row>
    <row r="34" ht="12.75" customHeight="1">
      <c r="A34" s="54" t="s">
        <v>234</v>
      </c>
      <c r="B34" s="54">
        <v>1.0</v>
      </c>
      <c r="C34" s="54">
        <v>1.0</v>
      </c>
      <c r="D34" s="54">
        <v>1.0</v>
      </c>
    </row>
    <row r="35" ht="12.75" customHeight="1">
      <c r="A35" s="54" t="s">
        <v>235</v>
      </c>
      <c r="B35" s="54">
        <v>1.0</v>
      </c>
      <c r="C35" s="54">
        <v>1.0</v>
      </c>
      <c r="D35" s="54">
        <v>1.0</v>
      </c>
    </row>
    <row r="36" ht="12.75" customHeight="1">
      <c r="A36" s="54" t="s">
        <v>236</v>
      </c>
      <c r="B36" s="54">
        <v>1.0</v>
      </c>
      <c r="C36" s="54">
        <v>1.0</v>
      </c>
      <c r="D36" s="54">
        <v>0.0</v>
      </c>
    </row>
    <row r="37" ht="12.75" customHeight="1">
      <c r="A37" s="54" t="s">
        <v>237</v>
      </c>
      <c r="B37" s="54">
        <v>1.0</v>
      </c>
      <c r="C37" s="54">
        <v>1.0</v>
      </c>
      <c r="D37" s="54">
        <v>1.0</v>
      </c>
    </row>
    <row r="38" ht="12.75" customHeight="1">
      <c r="A38" s="54" t="s">
        <v>238</v>
      </c>
      <c r="B38" s="54">
        <v>1.0</v>
      </c>
      <c r="C38" s="54">
        <v>1.0</v>
      </c>
      <c r="D38" s="54">
        <v>0.0</v>
      </c>
    </row>
    <row r="39" ht="12.75" customHeight="1">
      <c r="A39" s="54" t="s">
        <v>239</v>
      </c>
      <c r="B39" s="54">
        <v>1.0</v>
      </c>
      <c r="C39" s="54">
        <v>1.0</v>
      </c>
      <c r="D39" s="54">
        <v>0.0</v>
      </c>
    </row>
    <row r="40" ht="12.75" customHeight="1">
      <c r="A40" s="54" t="s">
        <v>240</v>
      </c>
      <c r="B40" s="54">
        <v>1.0</v>
      </c>
      <c r="C40" s="54">
        <v>1.0</v>
      </c>
      <c r="D40" s="54">
        <v>0.0</v>
      </c>
    </row>
    <row r="41" ht="12.75" customHeight="1">
      <c r="A41" s="54" t="s">
        <v>241</v>
      </c>
      <c r="B41" s="54">
        <v>1.0</v>
      </c>
      <c r="C41" s="54">
        <v>1.0</v>
      </c>
      <c r="D41" s="54">
        <v>1.0</v>
      </c>
    </row>
    <row r="42" ht="12.75" customHeight="1">
      <c r="A42" s="54" t="s">
        <v>242</v>
      </c>
      <c r="B42" s="54">
        <v>1.0</v>
      </c>
      <c r="C42" s="54">
        <v>1.0</v>
      </c>
      <c r="D42" s="54">
        <v>0.0</v>
      </c>
    </row>
    <row r="43" ht="12.75" customHeight="1">
      <c r="A43" s="54" t="s">
        <v>243</v>
      </c>
      <c r="B43" s="54">
        <v>1.0</v>
      </c>
      <c r="C43" s="54">
        <v>1.0</v>
      </c>
      <c r="D43" s="54">
        <v>1.0</v>
      </c>
    </row>
    <row r="44" ht="12.75" customHeight="1">
      <c r="A44" s="54" t="s">
        <v>244</v>
      </c>
      <c r="B44" s="54">
        <v>1.0</v>
      </c>
      <c r="C44" s="54">
        <v>1.0</v>
      </c>
      <c r="D44" s="54">
        <v>0.0</v>
      </c>
    </row>
    <row r="45" ht="12.75" customHeight="1">
      <c r="A45" s="54" t="s">
        <v>245</v>
      </c>
      <c r="B45" s="54">
        <v>1.0</v>
      </c>
      <c r="C45" s="54">
        <v>1.0</v>
      </c>
      <c r="D45" s="54">
        <v>1.0</v>
      </c>
    </row>
    <row r="46" ht="12.75" customHeight="1">
      <c r="A46" s="54" t="s">
        <v>246</v>
      </c>
      <c r="B46" s="54">
        <v>1.0</v>
      </c>
      <c r="C46" s="54">
        <v>1.0</v>
      </c>
      <c r="D46" s="54">
        <v>1.0</v>
      </c>
    </row>
    <row r="47" ht="12.75" customHeight="1">
      <c r="A47" s="54" t="s">
        <v>247</v>
      </c>
      <c r="B47" s="54">
        <v>1.0</v>
      </c>
      <c r="C47" s="54">
        <v>1.0</v>
      </c>
      <c r="D47" s="54">
        <v>1.0</v>
      </c>
    </row>
    <row r="48" ht="12.75" customHeight="1">
      <c r="A48" s="54" t="s">
        <v>248</v>
      </c>
      <c r="B48" s="54">
        <v>1.0</v>
      </c>
      <c r="C48" s="54">
        <v>1.0</v>
      </c>
      <c r="D48" s="54">
        <v>1.0</v>
      </c>
    </row>
    <row r="49" ht="12.75" customHeight="1">
      <c r="A49" s="54" t="s">
        <v>249</v>
      </c>
      <c r="B49" s="54">
        <v>1.0</v>
      </c>
      <c r="C49" s="54">
        <v>1.0</v>
      </c>
      <c r="D49" s="54">
        <v>1.0</v>
      </c>
    </row>
    <row r="50" ht="12.75" customHeight="1">
      <c r="A50" s="54" t="s">
        <v>250</v>
      </c>
      <c r="B50" s="54">
        <v>1.0</v>
      </c>
      <c r="C50" s="54">
        <v>1.0</v>
      </c>
      <c r="D50" s="54">
        <v>1.0</v>
      </c>
    </row>
    <row r="51" ht="12.75" customHeight="1">
      <c r="A51" s="54" t="s">
        <v>251</v>
      </c>
      <c r="B51" s="54">
        <v>1.0</v>
      </c>
      <c r="C51" s="54">
        <v>1.0</v>
      </c>
      <c r="D51" s="54">
        <v>1.0</v>
      </c>
    </row>
    <row r="52" ht="12.75" customHeight="1">
      <c r="A52" s="54" t="s">
        <v>252</v>
      </c>
      <c r="B52" s="54">
        <v>1.0</v>
      </c>
      <c r="C52" s="54">
        <v>1.0</v>
      </c>
      <c r="D52" s="54">
        <v>1.0</v>
      </c>
    </row>
    <row r="53" ht="12.75" customHeight="1">
      <c r="A53" s="54" t="s">
        <v>253</v>
      </c>
      <c r="B53" s="54">
        <v>1.0</v>
      </c>
      <c r="C53" s="54">
        <v>1.0</v>
      </c>
      <c r="D53" s="54">
        <v>1.0</v>
      </c>
    </row>
    <row r="54" ht="12.75" customHeight="1">
      <c r="A54" s="54" t="s">
        <v>254</v>
      </c>
      <c r="B54" s="54">
        <v>1.0</v>
      </c>
      <c r="C54" s="54">
        <v>1.0</v>
      </c>
      <c r="D54" s="54">
        <v>1.0</v>
      </c>
    </row>
    <row r="55" ht="12.75" customHeight="1">
      <c r="A55" s="54" t="s">
        <v>255</v>
      </c>
      <c r="B55" s="54">
        <v>1.0</v>
      </c>
      <c r="C55" s="54">
        <v>1.0</v>
      </c>
      <c r="D55" s="54">
        <v>1.0</v>
      </c>
    </row>
    <row r="56" ht="12.75" customHeight="1">
      <c r="A56" s="54" t="s">
        <v>256</v>
      </c>
      <c r="B56" s="54">
        <v>1.0</v>
      </c>
      <c r="C56" s="54">
        <v>1.0</v>
      </c>
      <c r="D56" s="54">
        <v>1.0</v>
      </c>
    </row>
    <row r="57" ht="12.75" customHeight="1">
      <c r="A57" s="54" t="s">
        <v>257</v>
      </c>
      <c r="B57" s="54">
        <v>1.0</v>
      </c>
      <c r="C57" s="54">
        <v>1.0</v>
      </c>
      <c r="D57" s="54">
        <v>1.0</v>
      </c>
    </row>
    <row r="58" ht="12.75" customHeight="1">
      <c r="A58" s="54" t="s">
        <v>258</v>
      </c>
      <c r="B58" s="54">
        <v>1.0</v>
      </c>
      <c r="C58" s="54">
        <v>1.0</v>
      </c>
      <c r="D58" s="54">
        <v>1.0</v>
      </c>
    </row>
    <row r="59" ht="12.75" customHeight="1">
      <c r="A59" s="54" t="s">
        <v>259</v>
      </c>
      <c r="B59" s="54">
        <v>1.0</v>
      </c>
      <c r="C59" s="54">
        <v>1.0</v>
      </c>
      <c r="D59" s="54">
        <v>1.0</v>
      </c>
    </row>
    <row r="60" ht="12.75" customHeight="1">
      <c r="A60" s="54" t="s">
        <v>260</v>
      </c>
      <c r="B60" s="54">
        <v>1.0</v>
      </c>
      <c r="C60" s="54">
        <v>1.0</v>
      </c>
      <c r="D60" s="54">
        <v>1.0</v>
      </c>
    </row>
    <row r="61" ht="12.75" customHeight="1">
      <c r="A61" s="54" t="s">
        <v>261</v>
      </c>
      <c r="B61" s="54">
        <v>1.0</v>
      </c>
      <c r="C61" s="54">
        <v>1.0</v>
      </c>
      <c r="D61" s="54">
        <v>1.0</v>
      </c>
    </row>
    <row r="62" ht="12.75" customHeight="1">
      <c r="A62" s="54" t="s">
        <v>262</v>
      </c>
      <c r="B62" s="54">
        <v>1.0</v>
      </c>
      <c r="C62" s="54">
        <v>1.0</v>
      </c>
      <c r="D62" s="54">
        <v>1.0</v>
      </c>
    </row>
    <row r="63" ht="12.75" customHeight="1">
      <c r="A63" s="54" t="s">
        <v>263</v>
      </c>
      <c r="B63" s="54">
        <v>1.0</v>
      </c>
      <c r="C63" s="54">
        <v>1.0</v>
      </c>
      <c r="D63" s="54">
        <v>1.0</v>
      </c>
    </row>
    <row r="64" ht="12.75" customHeight="1">
      <c r="A64" s="54" t="s">
        <v>264</v>
      </c>
      <c r="B64" s="54">
        <v>1.0</v>
      </c>
      <c r="C64" s="54">
        <v>1.0</v>
      </c>
      <c r="D64" s="54">
        <v>1.0</v>
      </c>
    </row>
    <row r="65" ht="12.75" customHeight="1">
      <c r="A65" s="54" t="s">
        <v>265</v>
      </c>
      <c r="B65" s="54">
        <v>1.0</v>
      </c>
      <c r="C65" s="54">
        <v>1.0</v>
      </c>
      <c r="D65" s="54">
        <v>1.0</v>
      </c>
    </row>
    <row r="66" ht="12.75" customHeight="1">
      <c r="A66" s="54" t="s">
        <v>266</v>
      </c>
      <c r="B66" s="54">
        <v>1.0</v>
      </c>
      <c r="C66" s="54">
        <v>1.0</v>
      </c>
      <c r="D66" s="54">
        <v>1.0</v>
      </c>
    </row>
    <row r="67" ht="12.75" customHeight="1">
      <c r="A67" s="54" t="s">
        <v>267</v>
      </c>
      <c r="B67" s="54">
        <v>1.0</v>
      </c>
      <c r="C67" s="54">
        <v>1.0</v>
      </c>
      <c r="D67" s="54">
        <v>1.0</v>
      </c>
    </row>
    <row r="68" ht="12.75" customHeight="1">
      <c r="A68" s="54" t="s">
        <v>268</v>
      </c>
      <c r="B68" s="54">
        <v>1.0</v>
      </c>
      <c r="C68" s="54">
        <v>1.0</v>
      </c>
      <c r="D68" s="54">
        <v>1.0</v>
      </c>
    </row>
    <row r="69" ht="12.75" customHeight="1">
      <c r="A69" s="54" t="s">
        <v>269</v>
      </c>
      <c r="B69" s="54">
        <v>1.0</v>
      </c>
      <c r="C69" s="54">
        <v>1.0</v>
      </c>
      <c r="D69" s="54">
        <v>1.0</v>
      </c>
    </row>
    <row r="70" ht="12.75" customHeight="1">
      <c r="A70" s="54" t="s">
        <v>270</v>
      </c>
      <c r="B70" s="54">
        <v>1.0</v>
      </c>
      <c r="C70" s="54">
        <v>1.0</v>
      </c>
      <c r="D70" s="54">
        <v>1.0</v>
      </c>
    </row>
    <row r="71" ht="12.75" customHeight="1">
      <c r="A71" s="54" t="s">
        <v>271</v>
      </c>
      <c r="B71" s="54">
        <v>1.0</v>
      </c>
      <c r="C71" s="54">
        <v>1.0</v>
      </c>
      <c r="D71" s="54">
        <v>1.0</v>
      </c>
    </row>
    <row r="72" ht="12.75" customHeight="1">
      <c r="A72" s="54" t="s">
        <v>272</v>
      </c>
      <c r="B72" s="54">
        <v>1.0</v>
      </c>
      <c r="C72" s="54">
        <v>1.0</v>
      </c>
      <c r="D72" s="54">
        <v>1.0</v>
      </c>
    </row>
    <row r="73" ht="12.75" customHeight="1">
      <c r="A73" s="54" t="s">
        <v>273</v>
      </c>
      <c r="B73" s="54">
        <v>1.0</v>
      </c>
      <c r="C73" s="54">
        <v>1.0</v>
      </c>
      <c r="D73" s="54">
        <v>1.0</v>
      </c>
    </row>
    <row r="74" ht="12.75" customHeight="1">
      <c r="A74" s="54" t="s">
        <v>274</v>
      </c>
      <c r="B74" s="54">
        <v>1.0</v>
      </c>
      <c r="C74" s="54">
        <v>1.0</v>
      </c>
      <c r="D74" s="54">
        <v>1.0</v>
      </c>
    </row>
    <row r="75" ht="12.75" customHeight="1">
      <c r="A75" s="54" t="s">
        <v>275</v>
      </c>
      <c r="B75" s="54">
        <v>1.0</v>
      </c>
      <c r="C75" s="54">
        <v>1.0</v>
      </c>
      <c r="D75" s="54">
        <v>1.0</v>
      </c>
    </row>
    <row r="76" ht="12.75" customHeight="1">
      <c r="A76" s="54" t="s">
        <v>276</v>
      </c>
      <c r="B76" s="54">
        <v>1.0</v>
      </c>
      <c r="C76" s="54">
        <v>1.0</v>
      </c>
      <c r="D76" s="54">
        <v>1.0</v>
      </c>
    </row>
    <row r="77" ht="12.75" customHeight="1">
      <c r="A77" s="54" t="s">
        <v>277</v>
      </c>
      <c r="B77" s="54">
        <v>1.0</v>
      </c>
      <c r="C77" s="54">
        <v>1.0</v>
      </c>
      <c r="D77" s="54">
        <v>1.0</v>
      </c>
    </row>
    <row r="78" ht="12.75" customHeight="1">
      <c r="A78" s="54" t="s">
        <v>278</v>
      </c>
      <c r="B78" s="54">
        <v>1.0</v>
      </c>
      <c r="C78" s="54">
        <v>1.0</v>
      </c>
      <c r="D78" s="54">
        <v>1.0</v>
      </c>
    </row>
    <row r="79" ht="12.75" customHeight="1">
      <c r="A79" s="54" t="s">
        <v>279</v>
      </c>
      <c r="B79" s="54">
        <v>1.0</v>
      </c>
      <c r="C79" s="54">
        <v>1.0</v>
      </c>
      <c r="D79" s="54">
        <v>1.0</v>
      </c>
    </row>
    <row r="80" ht="12.75" customHeight="1">
      <c r="A80" s="54" t="s">
        <v>280</v>
      </c>
      <c r="B80" s="54">
        <v>1.0</v>
      </c>
      <c r="C80" s="54">
        <v>1.0</v>
      </c>
      <c r="D80" s="54">
        <v>1.0</v>
      </c>
    </row>
    <row r="81" ht="12.75" customHeight="1">
      <c r="A81" s="54" t="s">
        <v>281</v>
      </c>
      <c r="B81" s="54">
        <v>1.0</v>
      </c>
      <c r="C81" s="54">
        <v>1.0</v>
      </c>
      <c r="D81" s="54">
        <v>1.0</v>
      </c>
    </row>
    <row r="82" ht="12.75" customHeight="1">
      <c r="A82" s="54" t="s">
        <v>282</v>
      </c>
      <c r="B82" s="54">
        <v>1.0</v>
      </c>
      <c r="C82" s="54">
        <v>1.0</v>
      </c>
      <c r="D82" s="54">
        <v>1.0</v>
      </c>
    </row>
    <row r="83" ht="12.75" customHeight="1">
      <c r="A83" s="54" t="s">
        <v>283</v>
      </c>
      <c r="B83" s="54">
        <v>1.0</v>
      </c>
      <c r="C83" s="54">
        <v>1.0</v>
      </c>
      <c r="D83" s="54">
        <v>1.0</v>
      </c>
    </row>
    <row r="84" ht="12.75" customHeight="1">
      <c r="A84" s="54" t="s">
        <v>284</v>
      </c>
      <c r="B84" s="54">
        <v>1.0</v>
      </c>
      <c r="C84" s="54">
        <v>1.0</v>
      </c>
      <c r="D84" s="54">
        <v>1.0</v>
      </c>
    </row>
    <row r="85" ht="12.75" customHeight="1">
      <c r="A85" s="54" t="s">
        <v>285</v>
      </c>
      <c r="B85" s="54">
        <v>1.0</v>
      </c>
      <c r="C85" s="54">
        <v>1.0</v>
      </c>
      <c r="D85" s="54">
        <v>1.0</v>
      </c>
    </row>
    <row r="86" ht="12.75" customHeight="1">
      <c r="A86" s="54" t="s">
        <v>286</v>
      </c>
      <c r="B86" s="54">
        <v>1.0</v>
      </c>
      <c r="C86" s="54">
        <v>1.0</v>
      </c>
      <c r="D86" s="54">
        <v>1.0</v>
      </c>
    </row>
    <row r="87" ht="12.75" customHeight="1">
      <c r="A87" s="54" t="s">
        <v>287</v>
      </c>
      <c r="B87" s="54">
        <v>1.0</v>
      </c>
      <c r="C87" s="54">
        <v>1.0</v>
      </c>
      <c r="D87" s="54">
        <v>1.0</v>
      </c>
    </row>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84.71"/>
    <col customWidth="1" min="2" max="2" width="113.43"/>
    <col customWidth="1" min="3" max="11" width="9.14"/>
    <col customWidth="1" min="12" max="26" width="8.0"/>
  </cols>
  <sheetData>
    <row r="1" ht="12.75" customHeight="1">
      <c r="A1" s="14" t="s">
        <v>44</v>
      </c>
      <c r="B1" s="15"/>
      <c r="C1" s="2"/>
      <c r="D1" s="2"/>
      <c r="E1" s="2"/>
      <c r="F1" s="2"/>
      <c r="G1" s="2"/>
      <c r="H1" s="2"/>
      <c r="I1" s="2"/>
      <c r="J1" s="2"/>
      <c r="K1" s="2"/>
      <c r="L1" s="2"/>
      <c r="M1" s="2"/>
      <c r="N1" s="2"/>
      <c r="O1" s="2"/>
      <c r="P1" s="2"/>
      <c r="Q1" s="2"/>
      <c r="R1" s="2"/>
      <c r="S1" s="2"/>
      <c r="T1" s="2"/>
      <c r="U1" s="2"/>
      <c r="V1" s="2"/>
      <c r="W1" s="2"/>
      <c r="X1" s="2"/>
      <c r="Y1" s="2"/>
      <c r="Z1" s="2"/>
    </row>
    <row r="2" ht="12.75" customHeight="1">
      <c r="A2" s="16"/>
      <c r="B2" s="17"/>
      <c r="C2" s="2"/>
      <c r="D2" s="2"/>
      <c r="E2" s="2"/>
      <c r="F2" s="2"/>
      <c r="G2" s="2"/>
      <c r="H2" s="2"/>
      <c r="I2" s="2"/>
      <c r="J2" s="2"/>
      <c r="K2" s="2"/>
      <c r="L2" s="2"/>
      <c r="M2" s="2"/>
      <c r="N2" s="2"/>
      <c r="O2" s="2"/>
      <c r="P2" s="2"/>
      <c r="Q2" s="2"/>
      <c r="R2" s="2"/>
      <c r="S2" s="2"/>
      <c r="T2" s="2"/>
      <c r="U2" s="2"/>
      <c r="V2" s="2"/>
      <c r="W2" s="2"/>
      <c r="X2" s="2"/>
      <c r="Y2" s="2"/>
      <c r="Z2" s="2"/>
    </row>
    <row r="3" ht="12.75" customHeight="1">
      <c r="A3" s="16" t="s">
        <v>45</v>
      </c>
      <c r="B3" s="17"/>
      <c r="C3" s="2"/>
      <c r="D3" s="2"/>
      <c r="E3" s="2"/>
      <c r="F3" s="2"/>
      <c r="G3" s="2"/>
      <c r="H3" s="2"/>
      <c r="I3" s="2"/>
      <c r="J3" s="2"/>
      <c r="K3" s="2"/>
      <c r="L3" s="2"/>
      <c r="M3" s="2"/>
      <c r="N3" s="2"/>
      <c r="O3" s="2"/>
      <c r="P3" s="2"/>
      <c r="Q3" s="2"/>
      <c r="R3" s="2"/>
      <c r="S3" s="2"/>
      <c r="T3" s="2"/>
      <c r="U3" s="2"/>
      <c r="V3" s="2"/>
      <c r="W3" s="2"/>
      <c r="X3" s="2"/>
      <c r="Y3" s="2"/>
      <c r="Z3" s="2"/>
    </row>
    <row r="4" ht="12.75" customHeight="1">
      <c r="A4" s="16" t="s">
        <v>46</v>
      </c>
      <c r="B4" s="17"/>
      <c r="C4" s="2"/>
      <c r="D4" s="2"/>
      <c r="E4" s="2"/>
      <c r="F4" s="2"/>
      <c r="G4" s="2"/>
      <c r="H4" s="2"/>
      <c r="I4" s="2"/>
      <c r="J4" s="2"/>
      <c r="K4" s="2"/>
      <c r="L4" s="2"/>
      <c r="M4" s="2"/>
      <c r="N4" s="2"/>
      <c r="O4" s="2"/>
      <c r="P4" s="2"/>
      <c r="Q4" s="2"/>
      <c r="R4" s="2"/>
      <c r="S4" s="2"/>
      <c r="T4" s="2"/>
      <c r="U4" s="2"/>
      <c r="V4" s="2"/>
      <c r="W4" s="2"/>
      <c r="X4" s="2"/>
      <c r="Y4" s="2"/>
      <c r="Z4" s="2"/>
    </row>
    <row r="5" ht="12.75" customHeight="1">
      <c r="A5" s="16" t="s">
        <v>47</v>
      </c>
      <c r="B5" s="17"/>
      <c r="C5" s="2"/>
      <c r="D5" s="2"/>
      <c r="E5" s="2"/>
      <c r="F5" s="2"/>
      <c r="G5" s="2"/>
      <c r="H5" s="2"/>
      <c r="I5" s="2"/>
      <c r="J5" s="2"/>
      <c r="K5" s="2"/>
      <c r="L5" s="2"/>
      <c r="M5" s="2"/>
      <c r="N5" s="2"/>
      <c r="O5" s="2"/>
      <c r="P5" s="2"/>
      <c r="Q5" s="2"/>
      <c r="R5" s="2"/>
      <c r="S5" s="2"/>
      <c r="T5" s="2"/>
      <c r="U5" s="2"/>
      <c r="V5" s="2"/>
      <c r="W5" s="2"/>
      <c r="X5" s="2"/>
      <c r="Y5" s="2"/>
      <c r="Z5" s="2"/>
    </row>
    <row r="6" ht="12.75" customHeight="1">
      <c r="A6" s="16"/>
      <c r="B6" s="17"/>
      <c r="C6" s="2"/>
      <c r="D6" s="2"/>
      <c r="E6" s="2"/>
      <c r="F6" s="2"/>
      <c r="G6" s="2"/>
      <c r="H6" s="2"/>
      <c r="I6" s="2"/>
      <c r="J6" s="2"/>
      <c r="K6" s="2"/>
      <c r="L6" s="2"/>
      <c r="M6" s="2"/>
      <c r="N6" s="2"/>
      <c r="O6" s="2"/>
      <c r="P6" s="2"/>
      <c r="Q6" s="2"/>
      <c r="R6" s="2"/>
      <c r="S6" s="2"/>
      <c r="T6" s="2"/>
      <c r="U6" s="2"/>
      <c r="V6" s="2"/>
      <c r="W6" s="2"/>
      <c r="X6" s="2"/>
      <c r="Y6" s="2"/>
      <c r="Z6" s="2"/>
    </row>
    <row r="7" ht="12.75" customHeight="1">
      <c r="A7" s="18" t="s">
        <v>48</v>
      </c>
      <c r="B7" s="17"/>
      <c r="C7" s="2"/>
      <c r="D7" s="2"/>
      <c r="E7" s="2"/>
      <c r="F7" s="2"/>
      <c r="G7" s="2"/>
      <c r="H7" s="2"/>
      <c r="I7" s="2"/>
      <c r="J7" s="2"/>
      <c r="K7" s="2"/>
      <c r="L7" s="2"/>
      <c r="M7" s="2"/>
      <c r="N7" s="2"/>
      <c r="O7" s="2"/>
      <c r="P7" s="2"/>
      <c r="Q7" s="2"/>
      <c r="R7" s="2"/>
      <c r="S7" s="2"/>
      <c r="T7" s="2"/>
      <c r="U7" s="2"/>
      <c r="V7" s="2"/>
      <c r="W7" s="2"/>
      <c r="X7" s="2"/>
      <c r="Y7" s="2"/>
      <c r="Z7" s="2"/>
    </row>
    <row r="8" ht="12.75" customHeight="1">
      <c r="A8" s="16"/>
      <c r="B8" s="17"/>
      <c r="C8" s="2"/>
      <c r="D8" s="2"/>
      <c r="E8" s="2"/>
      <c r="F8" s="2"/>
      <c r="G8" s="2"/>
      <c r="H8" s="2"/>
      <c r="I8" s="2"/>
      <c r="J8" s="2"/>
      <c r="K8" s="2"/>
      <c r="L8" s="2"/>
      <c r="M8" s="2"/>
      <c r="N8" s="2"/>
      <c r="O8" s="2"/>
      <c r="P8" s="2"/>
      <c r="Q8" s="2"/>
      <c r="R8" s="2"/>
      <c r="S8" s="2"/>
      <c r="T8" s="2"/>
      <c r="U8" s="2"/>
      <c r="V8" s="2"/>
      <c r="W8" s="2"/>
      <c r="X8" s="2"/>
      <c r="Y8" s="2"/>
      <c r="Z8" s="2"/>
    </row>
    <row r="9" ht="12.75" customHeight="1">
      <c r="A9" s="16" t="s">
        <v>49</v>
      </c>
      <c r="B9" s="17"/>
      <c r="C9" s="2"/>
      <c r="D9" s="2"/>
      <c r="E9" s="2"/>
      <c r="F9" s="2"/>
      <c r="G9" s="2"/>
      <c r="H9" s="2"/>
      <c r="I9" s="2"/>
      <c r="J9" s="2"/>
      <c r="K9" s="2"/>
      <c r="L9" s="2"/>
      <c r="M9" s="2"/>
      <c r="N9" s="2"/>
      <c r="O9" s="2"/>
      <c r="P9" s="2"/>
      <c r="Q9" s="2"/>
      <c r="R9" s="2"/>
      <c r="S9" s="2"/>
      <c r="T9" s="2"/>
      <c r="U9" s="2"/>
      <c r="V9" s="2"/>
      <c r="W9" s="2"/>
      <c r="X9" s="2"/>
      <c r="Y9" s="2"/>
      <c r="Z9" s="2"/>
    </row>
    <row r="10" ht="12.75" customHeight="1">
      <c r="A10" s="16" t="s">
        <v>50</v>
      </c>
      <c r="B10" s="17"/>
      <c r="C10" s="2"/>
      <c r="D10" s="2"/>
      <c r="E10" s="2"/>
      <c r="F10" s="2"/>
      <c r="G10" s="2"/>
      <c r="H10" s="2"/>
      <c r="I10" s="2"/>
      <c r="J10" s="2"/>
      <c r="K10" s="2"/>
      <c r="L10" s="2"/>
      <c r="M10" s="2"/>
      <c r="N10" s="2"/>
      <c r="O10" s="2"/>
      <c r="P10" s="2"/>
      <c r="Q10" s="2"/>
      <c r="R10" s="2"/>
      <c r="S10" s="2"/>
      <c r="T10" s="2"/>
      <c r="U10" s="2"/>
      <c r="V10" s="2"/>
      <c r="W10" s="2"/>
      <c r="X10" s="2"/>
      <c r="Y10" s="2"/>
      <c r="Z10" s="2"/>
    </row>
    <row r="11" ht="12.75" customHeight="1">
      <c r="A11" s="16" t="s">
        <v>51</v>
      </c>
      <c r="B11" s="17"/>
      <c r="C11" s="2"/>
      <c r="D11" s="2"/>
      <c r="E11" s="2"/>
      <c r="F11" s="2"/>
      <c r="G11" s="2"/>
      <c r="H11" s="2"/>
      <c r="I11" s="2"/>
      <c r="J11" s="2"/>
      <c r="K11" s="2"/>
      <c r="L11" s="2"/>
      <c r="M11" s="2"/>
      <c r="N11" s="2"/>
      <c r="O11" s="2"/>
      <c r="P11" s="2"/>
      <c r="Q11" s="2"/>
      <c r="R11" s="2"/>
      <c r="S11" s="2"/>
      <c r="T11" s="2"/>
      <c r="U11" s="2"/>
      <c r="V11" s="2"/>
      <c r="W11" s="2"/>
      <c r="X11" s="2"/>
      <c r="Y11" s="2"/>
      <c r="Z11" s="2"/>
    </row>
    <row r="12" ht="12.75" customHeight="1">
      <c r="A12" s="19" t="s">
        <v>52</v>
      </c>
      <c r="B12" s="17"/>
      <c r="C12" s="2"/>
      <c r="D12" s="2"/>
      <c r="E12" s="2"/>
      <c r="F12" s="2"/>
      <c r="G12" s="2"/>
      <c r="H12" s="2"/>
      <c r="I12" s="2"/>
      <c r="J12" s="2"/>
      <c r="K12" s="2"/>
      <c r="L12" s="2"/>
      <c r="M12" s="2"/>
      <c r="N12" s="2"/>
      <c r="O12" s="2"/>
      <c r="P12" s="2"/>
      <c r="Q12" s="2"/>
      <c r="R12" s="2"/>
      <c r="S12" s="2"/>
      <c r="T12" s="2"/>
      <c r="U12" s="2"/>
      <c r="V12" s="2"/>
      <c r="W12" s="2"/>
      <c r="X12" s="2"/>
      <c r="Y12" s="2"/>
      <c r="Z12" s="2"/>
    </row>
    <row r="13" ht="12.75" customHeight="1">
      <c r="A13" s="18" t="s">
        <v>53</v>
      </c>
      <c r="B13" s="17"/>
      <c r="C13" s="2"/>
      <c r="D13" s="2"/>
      <c r="E13" s="2"/>
      <c r="F13" s="2"/>
      <c r="G13" s="2"/>
      <c r="H13" s="2"/>
      <c r="I13" s="2"/>
      <c r="J13" s="2"/>
      <c r="K13" s="2"/>
      <c r="L13" s="2"/>
      <c r="M13" s="2"/>
      <c r="N13" s="2"/>
      <c r="O13" s="2"/>
      <c r="P13" s="2"/>
      <c r="Q13" s="2"/>
      <c r="R13" s="2"/>
      <c r="S13" s="2"/>
      <c r="T13" s="2"/>
      <c r="U13" s="2"/>
      <c r="V13" s="2"/>
      <c r="W13" s="2"/>
      <c r="X13" s="2"/>
      <c r="Y13" s="2"/>
      <c r="Z13" s="2"/>
    </row>
    <row r="14" ht="12.75" customHeight="1">
      <c r="A14" s="16"/>
      <c r="B14" s="17"/>
      <c r="C14" s="2"/>
      <c r="D14" s="2"/>
      <c r="E14" s="2"/>
      <c r="F14" s="2"/>
      <c r="G14" s="2"/>
      <c r="H14" s="2"/>
      <c r="I14" s="2"/>
      <c r="J14" s="2"/>
      <c r="K14" s="2"/>
      <c r="L14" s="2"/>
      <c r="M14" s="2"/>
      <c r="N14" s="2"/>
      <c r="O14" s="2"/>
      <c r="P14" s="2"/>
      <c r="Q14" s="2"/>
      <c r="R14" s="2"/>
      <c r="S14" s="2"/>
      <c r="T14" s="2"/>
      <c r="U14" s="2"/>
      <c r="V14" s="2"/>
      <c r="W14" s="2"/>
      <c r="X14" s="2"/>
      <c r="Y14" s="2"/>
      <c r="Z14" s="2"/>
    </row>
    <row r="15" ht="12.75" customHeight="1">
      <c r="A15" s="16" t="s">
        <v>54</v>
      </c>
      <c r="B15" s="17"/>
      <c r="C15" s="2"/>
      <c r="D15" s="2"/>
      <c r="E15" s="2"/>
      <c r="F15" s="2"/>
      <c r="G15" s="2"/>
      <c r="H15" s="2"/>
      <c r="I15" s="2"/>
      <c r="J15" s="2"/>
      <c r="K15" s="2"/>
      <c r="L15" s="2"/>
      <c r="M15" s="2"/>
      <c r="N15" s="2"/>
      <c r="O15" s="2"/>
      <c r="P15" s="2"/>
      <c r="Q15" s="2"/>
      <c r="R15" s="2"/>
      <c r="S15" s="2"/>
      <c r="T15" s="2"/>
      <c r="U15" s="2"/>
      <c r="V15" s="2"/>
      <c r="W15" s="2"/>
      <c r="X15" s="2"/>
      <c r="Y15" s="2"/>
      <c r="Z15" s="2"/>
    </row>
    <row r="16" ht="12.75" customHeight="1">
      <c r="A16" s="16" t="s">
        <v>55</v>
      </c>
      <c r="B16" s="17"/>
      <c r="C16" s="2"/>
      <c r="D16" s="2"/>
      <c r="E16" s="2"/>
      <c r="F16" s="2"/>
      <c r="G16" s="2"/>
      <c r="H16" s="2"/>
      <c r="I16" s="2"/>
      <c r="J16" s="2"/>
      <c r="K16" s="2"/>
      <c r="L16" s="2"/>
      <c r="M16" s="2"/>
      <c r="N16" s="2"/>
      <c r="O16" s="2"/>
      <c r="P16" s="2"/>
      <c r="Q16" s="2"/>
      <c r="R16" s="2"/>
      <c r="S16" s="2"/>
      <c r="T16" s="2"/>
      <c r="U16" s="2"/>
      <c r="V16" s="2"/>
      <c r="W16" s="2"/>
      <c r="X16" s="2"/>
      <c r="Y16" s="2"/>
      <c r="Z16" s="2"/>
    </row>
    <row r="17" ht="12.75" customHeight="1">
      <c r="A17" s="16"/>
      <c r="B17" s="17"/>
      <c r="C17" s="2"/>
      <c r="D17" s="2"/>
      <c r="E17" s="2"/>
      <c r="F17" s="2"/>
      <c r="G17" s="2"/>
      <c r="H17" s="2"/>
      <c r="I17" s="2"/>
      <c r="J17" s="2"/>
      <c r="K17" s="2"/>
      <c r="L17" s="2"/>
      <c r="M17" s="2"/>
      <c r="N17" s="2"/>
      <c r="O17" s="2"/>
      <c r="P17" s="2"/>
      <c r="Q17" s="2"/>
      <c r="R17" s="2"/>
      <c r="S17" s="2"/>
      <c r="T17" s="2"/>
      <c r="U17" s="2"/>
      <c r="V17" s="2"/>
      <c r="W17" s="2"/>
      <c r="X17" s="2"/>
      <c r="Y17" s="2"/>
      <c r="Z17" s="2"/>
    </row>
    <row r="18" ht="12.75" customHeight="1">
      <c r="A18" s="18" t="s">
        <v>56</v>
      </c>
      <c r="B18" s="17"/>
      <c r="C18" s="2"/>
      <c r="D18" s="2"/>
      <c r="E18" s="2"/>
      <c r="F18" s="2"/>
      <c r="G18" s="2"/>
      <c r="H18" s="2"/>
      <c r="I18" s="2"/>
      <c r="J18" s="2"/>
      <c r="K18" s="2"/>
      <c r="L18" s="2"/>
      <c r="M18" s="2"/>
      <c r="N18" s="2"/>
      <c r="O18" s="2"/>
      <c r="P18" s="2"/>
      <c r="Q18" s="2"/>
      <c r="R18" s="2"/>
      <c r="S18" s="2"/>
      <c r="T18" s="2"/>
      <c r="U18" s="2"/>
      <c r="V18" s="2"/>
      <c r="W18" s="2"/>
      <c r="X18" s="2"/>
      <c r="Y18" s="2"/>
      <c r="Z18" s="2"/>
    </row>
    <row r="19" ht="12.75" customHeight="1">
      <c r="A19" s="16"/>
      <c r="B19" s="17"/>
      <c r="C19" s="2"/>
      <c r="D19" s="2"/>
      <c r="E19" s="2"/>
      <c r="F19" s="2"/>
      <c r="G19" s="2"/>
      <c r="H19" s="2"/>
      <c r="I19" s="2"/>
      <c r="J19" s="2"/>
      <c r="K19" s="2"/>
      <c r="L19" s="2"/>
      <c r="M19" s="2"/>
      <c r="N19" s="2"/>
      <c r="O19" s="2"/>
      <c r="P19" s="2"/>
      <c r="Q19" s="2"/>
      <c r="R19" s="2"/>
      <c r="S19" s="2"/>
      <c r="T19" s="2"/>
      <c r="U19" s="2"/>
      <c r="V19" s="2"/>
      <c r="W19" s="2"/>
      <c r="X19" s="2"/>
      <c r="Y19" s="2"/>
      <c r="Z19" s="2"/>
    </row>
    <row r="20" ht="12.75" customHeight="1">
      <c r="A20" s="16" t="s">
        <v>57</v>
      </c>
      <c r="B20" s="17"/>
      <c r="C20" s="2"/>
      <c r="D20" s="2"/>
      <c r="E20" s="2"/>
      <c r="F20" s="2"/>
      <c r="G20" s="2"/>
      <c r="H20" s="2"/>
      <c r="I20" s="2"/>
      <c r="J20" s="2"/>
      <c r="K20" s="2"/>
      <c r="L20" s="2"/>
      <c r="M20" s="2"/>
      <c r="N20" s="2"/>
      <c r="O20" s="2"/>
      <c r="P20" s="2"/>
      <c r="Q20" s="2"/>
      <c r="R20" s="2"/>
      <c r="S20" s="2"/>
      <c r="T20" s="2"/>
      <c r="U20" s="2"/>
      <c r="V20" s="2"/>
      <c r="W20" s="2"/>
      <c r="X20" s="2"/>
      <c r="Y20" s="2"/>
      <c r="Z20" s="2"/>
    </row>
    <row r="21" ht="12.75" customHeight="1">
      <c r="A21" s="16"/>
      <c r="B21" s="17"/>
      <c r="C21" s="2"/>
      <c r="D21" s="2"/>
      <c r="E21" s="2"/>
      <c r="F21" s="2"/>
      <c r="G21" s="2"/>
      <c r="H21" s="2"/>
      <c r="I21" s="2"/>
      <c r="J21" s="2"/>
      <c r="K21" s="2"/>
      <c r="L21" s="2"/>
      <c r="M21" s="2"/>
      <c r="N21" s="2"/>
      <c r="O21" s="2"/>
      <c r="P21" s="2"/>
      <c r="Q21" s="2"/>
      <c r="R21" s="2"/>
      <c r="S21" s="2"/>
      <c r="T21" s="2"/>
      <c r="U21" s="2"/>
      <c r="V21" s="2"/>
      <c r="W21" s="2"/>
      <c r="X21" s="2"/>
      <c r="Y21" s="2"/>
      <c r="Z21" s="2"/>
    </row>
    <row r="22" ht="12.75" customHeight="1">
      <c r="A22" s="18" t="s">
        <v>58</v>
      </c>
      <c r="B22" s="17"/>
      <c r="C22" s="2"/>
      <c r="D22" s="2"/>
      <c r="E22" s="2"/>
      <c r="F22" s="2"/>
      <c r="G22" s="2"/>
      <c r="H22" s="2"/>
      <c r="I22" s="2"/>
      <c r="J22" s="2"/>
      <c r="K22" s="2"/>
      <c r="L22" s="2"/>
      <c r="M22" s="2"/>
      <c r="N22" s="2"/>
      <c r="O22" s="2"/>
      <c r="P22" s="2"/>
      <c r="Q22" s="2"/>
      <c r="R22" s="2"/>
      <c r="S22" s="2"/>
      <c r="T22" s="2"/>
      <c r="U22" s="2"/>
      <c r="V22" s="2"/>
      <c r="W22" s="2"/>
      <c r="X22" s="2"/>
      <c r="Y22" s="2"/>
      <c r="Z22" s="2"/>
    </row>
    <row r="23" ht="12.75" customHeight="1">
      <c r="A23" s="16"/>
      <c r="B23" s="17"/>
      <c r="C23" s="2"/>
      <c r="D23" s="2"/>
      <c r="E23" s="2"/>
      <c r="F23" s="2"/>
      <c r="G23" s="2"/>
      <c r="H23" s="2"/>
      <c r="I23" s="2"/>
      <c r="J23" s="2"/>
      <c r="K23" s="2"/>
      <c r="L23" s="2"/>
      <c r="M23" s="2"/>
      <c r="N23" s="2"/>
      <c r="O23" s="2"/>
      <c r="P23" s="2"/>
      <c r="Q23" s="2"/>
      <c r="R23" s="2"/>
      <c r="S23" s="2"/>
      <c r="T23" s="2"/>
      <c r="U23" s="2"/>
      <c r="V23" s="2"/>
      <c r="W23" s="2"/>
      <c r="X23" s="2"/>
      <c r="Y23" s="2"/>
      <c r="Z23" s="2"/>
    </row>
    <row r="24" ht="12.75" customHeight="1">
      <c r="A24" s="16" t="s">
        <v>59</v>
      </c>
      <c r="B24" s="17"/>
      <c r="C24" s="2"/>
      <c r="D24" s="2"/>
      <c r="E24" s="2"/>
      <c r="F24" s="2"/>
      <c r="G24" s="2"/>
      <c r="H24" s="2"/>
      <c r="I24" s="2"/>
      <c r="J24" s="2"/>
      <c r="K24" s="2"/>
      <c r="L24" s="2"/>
      <c r="M24" s="2"/>
      <c r="N24" s="2"/>
      <c r="O24" s="2"/>
      <c r="P24" s="2"/>
      <c r="Q24" s="2"/>
      <c r="R24" s="2"/>
      <c r="S24" s="2"/>
      <c r="T24" s="2"/>
      <c r="U24" s="2"/>
      <c r="V24" s="2"/>
      <c r="W24" s="2"/>
      <c r="X24" s="2"/>
      <c r="Y24" s="2"/>
      <c r="Z24" s="2"/>
    </row>
    <row r="25" ht="12.75" customHeight="1">
      <c r="A25" s="16" t="s">
        <v>60</v>
      </c>
      <c r="B25" s="17"/>
      <c r="C25" s="2"/>
      <c r="D25" s="2"/>
      <c r="E25" s="2"/>
      <c r="F25" s="2"/>
      <c r="G25" s="2"/>
      <c r="H25" s="2"/>
      <c r="I25" s="2"/>
      <c r="J25" s="2"/>
      <c r="K25" s="2"/>
      <c r="L25" s="2"/>
      <c r="M25" s="2"/>
      <c r="N25" s="2"/>
      <c r="O25" s="2"/>
      <c r="P25" s="2"/>
      <c r="Q25" s="2"/>
      <c r="R25" s="2"/>
      <c r="S25" s="2"/>
      <c r="T25" s="2"/>
      <c r="U25" s="2"/>
      <c r="V25" s="2"/>
      <c r="W25" s="2"/>
      <c r="X25" s="2"/>
      <c r="Y25" s="2"/>
      <c r="Z25" s="2"/>
    </row>
    <row r="26" ht="12.75" customHeight="1">
      <c r="A26" s="16"/>
      <c r="B26" s="17"/>
      <c r="C26" s="2"/>
      <c r="D26" s="2"/>
      <c r="E26" s="2"/>
      <c r="F26" s="2"/>
      <c r="G26" s="2"/>
      <c r="H26" s="2"/>
      <c r="I26" s="2"/>
      <c r="J26" s="2"/>
      <c r="K26" s="2"/>
      <c r="L26" s="2"/>
      <c r="M26" s="2"/>
      <c r="N26" s="2"/>
      <c r="O26" s="2"/>
      <c r="P26" s="2"/>
      <c r="Q26" s="2"/>
      <c r="R26" s="2"/>
      <c r="S26" s="2"/>
      <c r="T26" s="2"/>
      <c r="U26" s="2"/>
      <c r="V26" s="2"/>
      <c r="W26" s="2"/>
      <c r="X26" s="2"/>
      <c r="Y26" s="2"/>
      <c r="Z26" s="2"/>
    </row>
    <row r="27" ht="12.75" customHeight="1">
      <c r="A27" s="18" t="s">
        <v>61</v>
      </c>
      <c r="B27" s="17"/>
      <c r="C27" s="2"/>
      <c r="D27" s="2"/>
      <c r="E27" s="2"/>
      <c r="F27" s="2"/>
      <c r="G27" s="2"/>
      <c r="H27" s="2"/>
      <c r="I27" s="2"/>
      <c r="J27" s="2"/>
      <c r="K27" s="2"/>
      <c r="L27" s="2"/>
      <c r="M27" s="2"/>
      <c r="N27" s="2"/>
      <c r="O27" s="2"/>
      <c r="P27" s="2"/>
      <c r="Q27" s="2"/>
      <c r="R27" s="2"/>
      <c r="S27" s="2"/>
      <c r="T27" s="2"/>
      <c r="U27" s="2"/>
      <c r="V27" s="2"/>
      <c r="W27" s="2"/>
      <c r="X27" s="2"/>
      <c r="Y27" s="2"/>
      <c r="Z27" s="2"/>
    </row>
    <row r="28" ht="12.75" customHeight="1">
      <c r="A28" s="16"/>
      <c r="B28" s="17"/>
      <c r="C28" s="2"/>
      <c r="D28" s="2"/>
      <c r="E28" s="2"/>
      <c r="F28" s="2"/>
      <c r="G28" s="2"/>
      <c r="H28" s="2"/>
      <c r="I28" s="2"/>
      <c r="J28" s="2"/>
      <c r="K28" s="2"/>
      <c r="L28" s="2"/>
      <c r="M28" s="2"/>
      <c r="N28" s="2"/>
      <c r="O28" s="2"/>
      <c r="P28" s="2"/>
      <c r="Q28" s="2"/>
      <c r="R28" s="2"/>
      <c r="S28" s="2"/>
      <c r="T28" s="2"/>
      <c r="U28" s="2"/>
      <c r="V28" s="2"/>
      <c r="W28" s="2"/>
      <c r="X28" s="2"/>
      <c r="Y28" s="2"/>
      <c r="Z28" s="2"/>
    </row>
    <row r="29" ht="12.75" customHeight="1">
      <c r="A29" s="19" t="s">
        <v>62</v>
      </c>
      <c r="B29" s="17"/>
      <c r="C29" s="2"/>
      <c r="D29" s="2"/>
      <c r="E29" s="2"/>
      <c r="F29" s="2"/>
      <c r="G29" s="2"/>
      <c r="H29" s="2"/>
      <c r="I29" s="2"/>
      <c r="J29" s="2"/>
      <c r="K29" s="2"/>
      <c r="L29" s="2"/>
      <c r="M29" s="2"/>
      <c r="N29" s="2"/>
      <c r="O29" s="2"/>
      <c r="P29" s="2"/>
      <c r="Q29" s="2"/>
      <c r="R29" s="2"/>
      <c r="S29" s="2"/>
      <c r="T29" s="2"/>
      <c r="U29" s="2"/>
      <c r="V29" s="2"/>
      <c r="W29" s="2"/>
      <c r="X29" s="2"/>
      <c r="Y29" s="2"/>
      <c r="Z29" s="2"/>
    </row>
    <row r="30" ht="12.75" customHeight="1">
      <c r="A30" s="20"/>
      <c r="B30" s="17"/>
      <c r="C30" s="2"/>
      <c r="D30" s="2"/>
      <c r="E30" s="2"/>
      <c r="F30" s="2"/>
      <c r="G30" s="2"/>
      <c r="H30" s="2"/>
      <c r="I30" s="2"/>
      <c r="J30" s="2"/>
      <c r="K30" s="2"/>
      <c r="L30" s="2"/>
      <c r="M30" s="2"/>
      <c r="N30" s="2"/>
      <c r="O30" s="2"/>
      <c r="P30" s="2"/>
      <c r="Q30" s="2"/>
      <c r="R30" s="2"/>
      <c r="S30" s="2"/>
      <c r="T30" s="2"/>
      <c r="U30" s="2"/>
      <c r="V30" s="2"/>
      <c r="W30" s="2"/>
      <c r="X30" s="2"/>
      <c r="Y30" s="2"/>
      <c r="Z30" s="2"/>
    </row>
    <row r="31" ht="12.75" customHeight="1">
      <c r="A31" s="21"/>
      <c r="B31" s="17"/>
      <c r="C31" s="2"/>
      <c r="D31" s="2"/>
      <c r="E31" s="2"/>
      <c r="F31" s="2"/>
      <c r="G31" s="2"/>
      <c r="H31" s="2"/>
      <c r="I31" s="2"/>
      <c r="J31" s="2"/>
      <c r="K31" s="2"/>
      <c r="L31" s="2"/>
      <c r="M31" s="2"/>
      <c r="N31" s="2"/>
      <c r="O31" s="2"/>
      <c r="P31" s="2"/>
      <c r="Q31" s="2"/>
      <c r="R31" s="2"/>
      <c r="S31" s="2"/>
      <c r="T31" s="2"/>
      <c r="U31" s="2"/>
      <c r="V31" s="2"/>
      <c r="W31" s="2"/>
      <c r="X31" s="2"/>
      <c r="Y31" s="2"/>
      <c r="Z31" s="2"/>
    </row>
    <row r="32" ht="12.75" customHeight="1">
      <c r="A32" s="21"/>
      <c r="B32" s="22"/>
      <c r="C32" s="2"/>
      <c r="D32" s="2"/>
      <c r="E32" s="2"/>
      <c r="F32" s="2"/>
      <c r="G32" s="2"/>
      <c r="H32" s="2"/>
      <c r="I32" s="2"/>
      <c r="J32" s="2"/>
      <c r="K32" s="2"/>
      <c r="L32" s="2"/>
      <c r="M32" s="2"/>
      <c r="N32" s="2"/>
      <c r="O32" s="2"/>
      <c r="P32" s="2"/>
      <c r="Q32" s="2"/>
      <c r="R32" s="2"/>
      <c r="S32" s="2"/>
      <c r="T32" s="2"/>
      <c r="U32" s="2"/>
      <c r="V32" s="2"/>
      <c r="W32" s="2"/>
      <c r="X32" s="2"/>
      <c r="Y32" s="2"/>
      <c r="Z32" s="2"/>
    </row>
    <row r="33" ht="12.75" customHeight="1">
      <c r="A33" s="21"/>
      <c r="B33" s="22"/>
      <c r="C33" s="2"/>
      <c r="D33" s="2"/>
      <c r="E33" s="2"/>
      <c r="F33" s="2"/>
      <c r="G33" s="2"/>
      <c r="H33" s="2"/>
      <c r="I33" s="2"/>
      <c r="J33" s="2"/>
      <c r="K33" s="2"/>
      <c r="L33" s="2"/>
      <c r="M33" s="2"/>
      <c r="N33" s="2"/>
      <c r="O33" s="2"/>
      <c r="P33" s="2"/>
      <c r="Q33" s="2"/>
      <c r="R33" s="2"/>
      <c r="S33" s="2"/>
      <c r="T33" s="2"/>
      <c r="U33" s="2"/>
      <c r="V33" s="2"/>
      <c r="W33" s="2"/>
      <c r="X33" s="2"/>
      <c r="Y33" s="2"/>
      <c r="Z33" s="2"/>
    </row>
    <row r="34" ht="12.75" customHeight="1">
      <c r="A34" s="21"/>
      <c r="B34" s="22"/>
      <c r="C34" s="2"/>
      <c r="D34" s="2"/>
      <c r="E34" s="2"/>
      <c r="F34" s="2"/>
      <c r="G34" s="2"/>
      <c r="H34" s="2"/>
      <c r="I34" s="2"/>
      <c r="J34" s="2"/>
      <c r="K34" s="2"/>
      <c r="L34" s="2"/>
      <c r="M34" s="2"/>
      <c r="N34" s="2"/>
      <c r="O34" s="2"/>
      <c r="P34" s="2"/>
      <c r="Q34" s="2"/>
      <c r="R34" s="2"/>
      <c r="S34" s="2"/>
      <c r="T34" s="2"/>
      <c r="U34" s="2"/>
      <c r="V34" s="2"/>
      <c r="W34" s="2"/>
      <c r="X34" s="2"/>
      <c r="Y34" s="2"/>
      <c r="Z34" s="2"/>
    </row>
    <row r="35" ht="12.75" customHeight="1">
      <c r="A35" s="21"/>
      <c r="B35" s="22"/>
      <c r="C35" s="2"/>
      <c r="D35" s="2"/>
      <c r="E35" s="2"/>
      <c r="F35" s="2"/>
      <c r="G35" s="2"/>
      <c r="H35" s="2"/>
      <c r="I35" s="2"/>
      <c r="J35" s="2"/>
      <c r="K35" s="2"/>
      <c r="L35" s="2"/>
      <c r="M35" s="2"/>
      <c r="N35" s="2"/>
      <c r="O35" s="2"/>
      <c r="P35" s="2"/>
      <c r="Q35" s="2"/>
      <c r="R35" s="2"/>
      <c r="S35" s="2"/>
      <c r="T35" s="2"/>
      <c r="U35" s="2"/>
      <c r="V35" s="2"/>
      <c r="W35" s="2"/>
      <c r="X35" s="2"/>
      <c r="Y35" s="2"/>
      <c r="Z35" s="2"/>
    </row>
    <row r="36" ht="12.75" customHeight="1">
      <c r="A36" s="21"/>
      <c r="B36" s="22"/>
      <c r="C36" s="2"/>
      <c r="D36" s="2"/>
      <c r="E36" s="2"/>
      <c r="F36" s="2"/>
      <c r="G36" s="2"/>
      <c r="H36" s="2"/>
      <c r="I36" s="2"/>
      <c r="J36" s="2"/>
      <c r="K36" s="2"/>
      <c r="L36" s="2"/>
      <c r="M36" s="2"/>
      <c r="N36" s="2"/>
      <c r="O36" s="2"/>
      <c r="P36" s="2"/>
      <c r="Q36" s="2"/>
      <c r="R36" s="2"/>
      <c r="S36" s="2"/>
      <c r="T36" s="2"/>
      <c r="U36" s="2"/>
      <c r="V36" s="2"/>
      <c r="W36" s="2"/>
      <c r="X36" s="2"/>
      <c r="Y36" s="2"/>
      <c r="Z36" s="2"/>
    </row>
    <row r="37" ht="12.75" customHeight="1">
      <c r="A37" s="21"/>
      <c r="B37" s="22"/>
      <c r="C37" s="2"/>
      <c r="D37" s="2"/>
      <c r="E37" s="2"/>
      <c r="F37" s="2"/>
      <c r="G37" s="2"/>
      <c r="H37" s="2"/>
      <c r="I37" s="2"/>
      <c r="J37" s="2"/>
      <c r="K37" s="2"/>
      <c r="L37" s="2"/>
      <c r="M37" s="2"/>
      <c r="N37" s="2"/>
      <c r="O37" s="2"/>
      <c r="P37" s="2"/>
      <c r="Q37" s="2"/>
      <c r="R37" s="2"/>
      <c r="S37" s="2"/>
      <c r="T37" s="2"/>
      <c r="U37" s="2"/>
      <c r="V37" s="2"/>
      <c r="W37" s="2"/>
      <c r="X37" s="2"/>
      <c r="Y37" s="2"/>
      <c r="Z37" s="2"/>
    </row>
    <row r="38" ht="12.75" customHeight="1">
      <c r="A38" s="21"/>
      <c r="B38" s="22"/>
      <c r="C38" s="2"/>
      <c r="D38" s="2"/>
      <c r="E38" s="2"/>
      <c r="F38" s="2"/>
      <c r="G38" s="2"/>
      <c r="H38" s="2"/>
      <c r="I38" s="2"/>
      <c r="J38" s="2"/>
      <c r="K38" s="2"/>
      <c r="L38" s="2"/>
      <c r="M38" s="2"/>
      <c r="N38" s="2"/>
      <c r="O38" s="2"/>
      <c r="P38" s="2"/>
      <c r="Q38" s="2"/>
      <c r="R38" s="2"/>
      <c r="S38" s="2"/>
      <c r="T38" s="2"/>
      <c r="U38" s="2"/>
      <c r="V38" s="2"/>
      <c r="W38" s="2"/>
      <c r="X38" s="2"/>
      <c r="Y38" s="2"/>
      <c r="Z38" s="2"/>
    </row>
    <row r="39" ht="12.75" customHeight="1">
      <c r="A39" s="21"/>
      <c r="B39" s="22"/>
      <c r="C39" s="2"/>
      <c r="D39" s="2"/>
      <c r="E39" s="2"/>
      <c r="F39" s="2"/>
      <c r="G39" s="2"/>
      <c r="H39" s="2"/>
      <c r="I39" s="2"/>
      <c r="J39" s="2"/>
      <c r="K39" s="2"/>
      <c r="L39" s="2"/>
      <c r="M39" s="2"/>
      <c r="N39" s="2"/>
      <c r="O39" s="2"/>
      <c r="P39" s="2"/>
      <c r="Q39" s="2"/>
      <c r="R39" s="2"/>
      <c r="S39" s="2"/>
      <c r="T39" s="2"/>
      <c r="U39" s="2"/>
      <c r="V39" s="2"/>
      <c r="W39" s="2"/>
      <c r="X39" s="2"/>
      <c r="Y39" s="2"/>
      <c r="Z39" s="2"/>
    </row>
    <row r="40" ht="12.75" customHeight="1">
      <c r="A40" s="21"/>
      <c r="B40" s="22"/>
      <c r="C40" s="2"/>
      <c r="D40" s="2"/>
      <c r="E40" s="2"/>
      <c r="F40" s="2"/>
      <c r="G40" s="2"/>
      <c r="H40" s="2"/>
      <c r="I40" s="2"/>
      <c r="J40" s="2"/>
      <c r="K40" s="2"/>
      <c r="L40" s="2"/>
      <c r="M40" s="2"/>
      <c r="N40" s="2"/>
      <c r="O40" s="2"/>
      <c r="P40" s="2"/>
      <c r="Q40" s="2"/>
      <c r="R40" s="2"/>
      <c r="S40" s="2"/>
      <c r="T40" s="2"/>
      <c r="U40" s="2"/>
      <c r="V40" s="2"/>
      <c r="W40" s="2"/>
      <c r="X40" s="2"/>
      <c r="Y40" s="2"/>
      <c r="Z40" s="2"/>
    </row>
    <row r="41" ht="12.75" customHeight="1">
      <c r="A41" s="21"/>
      <c r="B41" s="22"/>
      <c r="C41" s="2"/>
      <c r="D41" s="2"/>
      <c r="E41" s="2"/>
      <c r="F41" s="2"/>
      <c r="G41" s="2"/>
      <c r="H41" s="2"/>
      <c r="I41" s="2"/>
      <c r="J41" s="2"/>
      <c r="K41" s="2"/>
      <c r="L41" s="2"/>
      <c r="M41" s="2"/>
      <c r="N41" s="2"/>
      <c r="O41" s="2"/>
      <c r="P41" s="2"/>
      <c r="Q41" s="2"/>
      <c r="R41" s="2"/>
      <c r="S41" s="2"/>
      <c r="T41" s="2"/>
      <c r="U41" s="2"/>
      <c r="V41" s="2"/>
      <c r="W41" s="2"/>
      <c r="X41" s="2"/>
      <c r="Y41" s="2"/>
      <c r="Z41" s="2"/>
    </row>
    <row r="42" ht="12.75" customHeight="1">
      <c r="A42" s="21"/>
      <c r="B42" s="22"/>
      <c r="C42" s="2"/>
      <c r="D42" s="2"/>
      <c r="E42" s="2"/>
      <c r="F42" s="2"/>
      <c r="G42" s="2"/>
      <c r="H42" s="2"/>
      <c r="I42" s="2"/>
      <c r="J42" s="2"/>
      <c r="K42" s="2"/>
      <c r="L42" s="2"/>
      <c r="M42" s="2"/>
      <c r="N42" s="2"/>
      <c r="O42" s="2"/>
      <c r="P42" s="2"/>
      <c r="Q42" s="2"/>
      <c r="R42" s="2"/>
      <c r="S42" s="2"/>
      <c r="T42" s="2"/>
      <c r="U42" s="2"/>
      <c r="V42" s="2"/>
      <c r="W42" s="2"/>
      <c r="X42" s="2"/>
      <c r="Y42" s="2"/>
      <c r="Z42" s="2"/>
    </row>
    <row r="43" ht="12.75" customHeight="1">
      <c r="A43" s="21"/>
      <c r="B43" s="22"/>
      <c r="C43" s="2"/>
      <c r="D43" s="2"/>
      <c r="E43" s="2"/>
      <c r="F43" s="2"/>
      <c r="G43" s="2"/>
      <c r="H43" s="2"/>
      <c r="I43" s="2"/>
      <c r="J43" s="2"/>
      <c r="K43" s="2"/>
      <c r="L43" s="2"/>
      <c r="M43" s="2"/>
      <c r="N43" s="2"/>
      <c r="O43" s="2"/>
      <c r="P43" s="2"/>
      <c r="Q43" s="2"/>
      <c r="R43" s="2"/>
      <c r="S43" s="2"/>
      <c r="T43" s="2"/>
      <c r="U43" s="2"/>
      <c r="V43" s="2"/>
      <c r="W43" s="2"/>
      <c r="X43" s="2"/>
      <c r="Y43" s="2"/>
      <c r="Z43" s="2"/>
    </row>
    <row r="44" ht="12.75" customHeight="1">
      <c r="A44" s="21"/>
      <c r="B44" s="22"/>
      <c r="C44" s="2"/>
      <c r="D44" s="2"/>
      <c r="E44" s="2"/>
      <c r="F44" s="2"/>
      <c r="G44" s="2"/>
      <c r="H44" s="2"/>
      <c r="I44" s="2"/>
      <c r="J44" s="2"/>
      <c r="K44" s="2"/>
      <c r="L44" s="2"/>
      <c r="M44" s="2"/>
      <c r="N44" s="2"/>
      <c r="O44" s="2"/>
      <c r="P44" s="2"/>
      <c r="Q44" s="2"/>
      <c r="R44" s="2"/>
      <c r="S44" s="2"/>
      <c r="T44" s="2"/>
      <c r="U44" s="2"/>
      <c r="V44" s="2"/>
      <c r="W44" s="2"/>
      <c r="X44" s="2"/>
      <c r="Y44" s="2"/>
      <c r="Z44" s="2"/>
    </row>
    <row r="45" ht="12.75" customHeight="1">
      <c r="A45" s="21"/>
      <c r="B45" s="22"/>
      <c r="C45" s="2"/>
      <c r="D45" s="2"/>
      <c r="E45" s="2"/>
      <c r="F45" s="2"/>
      <c r="G45" s="2"/>
      <c r="H45" s="2"/>
      <c r="I45" s="2"/>
      <c r="J45" s="2"/>
      <c r="K45" s="2"/>
      <c r="L45" s="2"/>
      <c r="M45" s="2"/>
      <c r="N45" s="2"/>
      <c r="O45" s="2"/>
      <c r="P45" s="2"/>
      <c r="Q45" s="2"/>
      <c r="R45" s="2"/>
      <c r="S45" s="2"/>
      <c r="T45" s="2"/>
      <c r="U45" s="2"/>
      <c r="V45" s="2"/>
      <c r="W45" s="2"/>
      <c r="X45" s="2"/>
      <c r="Y45" s="2"/>
      <c r="Z45" s="2"/>
    </row>
    <row r="46" ht="12.75" customHeight="1">
      <c r="A46" s="21"/>
      <c r="B46" s="22"/>
      <c r="C46" s="2"/>
      <c r="D46" s="2"/>
      <c r="E46" s="2"/>
      <c r="F46" s="2"/>
      <c r="G46" s="2"/>
      <c r="H46" s="2"/>
      <c r="I46" s="2"/>
      <c r="J46" s="2"/>
      <c r="K46" s="2"/>
      <c r="L46" s="2"/>
      <c r="M46" s="2"/>
      <c r="N46" s="2"/>
      <c r="O46" s="2"/>
      <c r="P46" s="2"/>
      <c r="Q46" s="2"/>
      <c r="R46" s="2"/>
      <c r="S46" s="2"/>
      <c r="T46" s="2"/>
      <c r="U46" s="2"/>
      <c r="V46" s="2"/>
      <c r="W46" s="2"/>
      <c r="X46" s="2"/>
      <c r="Y46" s="2"/>
      <c r="Z46" s="2"/>
    </row>
    <row r="47" ht="12.75" customHeight="1">
      <c r="A47" s="21"/>
      <c r="B47" s="22"/>
      <c r="C47" s="2"/>
      <c r="D47" s="2"/>
      <c r="E47" s="2"/>
      <c r="F47" s="2"/>
      <c r="G47" s="2"/>
      <c r="H47" s="2"/>
      <c r="I47" s="2"/>
      <c r="J47" s="2"/>
      <c r="K47" s="2"/>
      <c r="L47" s="2"/>
      <c r="M47" s="2"/>
      <c r="N47" s="2"/>
      <c r="O47" s="2"/>
      <c r="P47" s="2"/>
      <c r="Q47" s="2"/>
      <c r="R47" s="2"/>
      <c r="S47" s="2"/>
      <c r="T47" s="2"/>
      <c r="U47" s="2"/>
      <c r="V47" s="2"/>
      <c r="W47" s="2"/>
      <c r="X47" s="2"/>
      <c r="Y47" s="2"/>
      <c r="Z47" s="2"/>
    </row>
    <row r="48" ht="12.75" customHeight="1">
      <c r="A48" s="21"/>
      <c r="B48" s="22"/>
      <c r="C48" s="2"/>
      <c r="D48" s="2"/>
      <c r="E48" s="2"/>
      <c r="F48" s="2"/>
      <c r="G48" s="2"/>
      <c r="H48" s="2"/>
      <c r="I48" s="2"/>
      <c r="J48" s="2"/>
      <c r="K48" s="2"/>
      <c r="L48" s="2"/>
      <c r="M48" s="2"/>
      <c r="N48" s="2"/>
      <c r="O48" s="2"/>
      <c r="P48" s="2"/>
      <c r="Q48" s="2"/>
      <c r="R48" s="2"/>
      <c r="S48" s="2"/>
      <c r="T48" s="2"/>
      <c r="U48" s="2"/>
      <c r="V48" s="2"/>
      <c r="W48" s="2"/>
      <c r="X48" s="2"/>
      <c r="Y48" s="2"/>
      <c r="Z48" s="2"/>
    </row>
    <row r="49" ht="12.75" customHeight="1">
      <c r="A49" s="21"/>
      <c r="B49" s="22"/>
      <c r="C49" s="2"/>
      <c r="D49" s="2"/>
      <c r="E49" s="2"/>
      <c r="F49" s="2"/>
      <c r="G49" s="2"/>
      <c r="H49" s="2"/>
      <c r="I49" s="2"/>
      <c r="J49" s="2"/>
      <c r="K49" s="2"/>
      <c r="L49" s="2"/>
      <c r="M49" s="2"/>
      <c r="N49" s="2"/>
      <c r="O49" s="2"/>
      <c r="P49" s="2"/>
      <c r="Q49" s="2"/>
      <c r="R49" s="2"/>
      <c r="S49" s="2"/>
      <c r="T49" s="2"/>
      <c r="U49" s="2"/>
      <c r="V49" s="2"/>
      <c r="W49" s="2"/>
      <c r="X49" s="2"/>
      <c r="Y49" s="2"/>
      <c r="Z49" s="2"/>
    </row>
    <row r="50" ht="12.75" customHeight="1">
      <c r="A50" s="21"/>
      <c r="B50" s="22"/>
      <c r="C50" s="2"/>
      <c r="D50" s="2"/>
      <c r="E50" s="2"/>
      <c r="F50" s="2"/>
      <c r="G50" s="2"/>
      <c r="H50" s="2"/>
      <c r="I50" s="2"/>
      <c r="J50" s="2"/>
      <c r="K50" s="2"/>
      <c r="L50" s="2"/>
      <c r="M50" s="2"/>
      <c r="N50" s="2"/>
      <c r="O50" s="2"/>
      <c r="P50" s="2"/>
      <c r="Q50" s="2"/>
      <c r="R50" s="2"/>
      <c r="S50" s="2"/>
      <c r="T50" s="2"/>
      <c r="U50" s="2"/>
      <c r="V50" s="2"/>
      <c r="W50" s="2"/>
      <c r="X50" s="2"/>
      <c r="Y50" s="2"/>
      <c r="Z50" s="2"/>
    </row>
    <row r="51" ht="12.75" customHeight="1">
      <c r="A51" s="21"/>
      <c r="B51" s="22"/>
      <c r="C51" s="2"/>
      <c r="D51" s="2"/>
      <c r="E51" s="2"/>
      <c r="F51" s="2"/>
      <c r="G51" s="2"/>
      <c r="H51" s="2"/>
      <c r="I51" s="2"/>
      <c r="J51" s="2"/>
      <c r="K51" s="2"/>
      <c r="L51" s="2"/>
      <c r="M51" s="2"/>
      <c r="N51" s="2"/>
      <c r="O51" s="2"/>
      <c r="P51" s="2"/>
      <c r="Q51" s="2"/>
      <c r="R51" s="2"/>
      <c r="S51" s="2"/>
      <c r="T51" s="2"/>
      <c r="U51" s="2"/>
      <c r="V51" s="2"/>
      <c r="W51" s="2"/>
      <c r="X51" s="2"/>
      <c r="Y51" s="2"/>
      <c r="Z51" s="2"/>
    </row>
    <row r="52" ht="12.75" customHeight="1">
      <c r="A52" s="21"/>
      <c r="B52" s="22"/>
      <c r="C52" s="2"/>
      <c r="D52" s="2"/>
      <c r="E52" s="2"/>
      <c r="F52" s="2"/>
      <c r="G52" s="2"/>
      <c r="H52" s="2"/>
      <c r="I52" s="2"/>
      <c r="J52" s="2"/>
      <c r="K52" s="2"/>
      <c r="L52" s="2"/>
      <c r="M52" s="2"/>
      <c r="N52" s="2"/>
      <c r="O52" s="2"/>
      <c r="P52" s="2"/>
      <c r="Q52" s="2"/>
      <c r="R52" s="2"/>
      <c r="S52" s="2"/>
      <c r="T52" s="2"/>
      <c r="U52" s="2"/>
      <c r="V52" s="2"/>
      <c r="W52" s="2"/>
      <c r="X52" s="2"/>
      <c r="Y52" s="2"/>
      <c r="Z52" s="2"/>
    </row>
    <row r="53" ht="12.75" customHeight="1">
      <c r="A53" s="21"/>
      <c r="B53" s="22"/>
      <c r="C53" s="2"/>
      <c r="D53" s="2"/>
      <c r="E53" s="2"/>
      <c r="F53" s="2"/>
      <c r="G53" s="2"/>
      <c r="H53" s="2"/>
      <c r="I53" s="2"/>
      <c r="J53" s="2"/>
      <c r="K53" s="2"/>
      <c r="L53" s="2"/>
      <c r="M53" s="2"/>
      <c r="N53" s="2"/>
      <c r="O53" s="2"/>
      <c r="P53" s="2"/>
      <c r="Q53" s="2"/>
      <c r="R53" s="2"/>
      <c r="S53" s="2"/>
      <c r="T53" s="2"/>
      <c r="U53" s="2"/>
      <c r="V53" s="2"/>
      <c r="W53" s="2"/>
      <c r="X53" s="2"/>
      <c r="Y53" s="2"/>
      <c r="Z53" s="2"/>
    </row>
    <row r="54" ht="12.75" customHeight="1">
      <c r="A54" s="21"/>
      <c r="B54" s="2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1"/>
      <c r="B55" s="22"/>
      <c r="C55" s="2"/>
      <c r="D55" s="2"/>
      <c r="E55" s="2"/>
      <c r="F55" s="2"/>
      <c r="G55" s="2"/>
      <c r="H55" s="2"/>
      <c r="I55" s="2"/>
      <c r="J55" s="2"/>
      <c r="K55" s="2"/>
      <c r="L55" s="2"/>
      <c r="M55" s="2"/>
      <c r="N55" s="2"/>
      <c r="O55" s="2"/>
      <c r="P55" s="2"/>
      <c r="Q55" s="2"/>
      <c r="R55" s="2"/>
      <c r="S55" s="2"/>
      <c r="T55" s="2"/>
      <c r="U55" s="2"/>
      <c r="V55" s="2"/>
      <c r="W55" s="2"/>
      <c r="X55" s="2"/>
      <c r="Y55" s="2"/>
      <c r="Z55" s="2"/>
    </row>
    <row r="56" ht="12.75" customHeight="1">
      <c r="A56" s="21"/>
      <c r="B56" s="22"/>
      <c r="C56" s="2"/>
      <c r="D56" s="2"/>
      <c r="E56" s="2"/>
      <c r="F56" s="2"/>
      <c r="G56" s="2"/>
      <c r="H56" s="2"/>
      <c r="I56" s="2"/>
      <c r="J56" s="2"/>
      <c r="K56" s="2"/>
      <c r="L56" s="2"/>
      <c r="M56" s="2"/>
      <c r="N56" s="2"/>
      <c r="O56" s="2"/>
      <c r="P56" s="2"/>
      <c r="Q56" s="2"/>
      <c r="R56" s="2"/>
      <c r="S56" s="2"/>
      <c r="T56" s="2"/>
      <c r="U56" s="2"/>
      <c r="V56" s="2"/>
      <c r="W56" s="2"/>
      <c r="X56" s="2"/>
      <c r="Y56" s="2"/>
      <c r="Z56" s="2"/>
    </row>
    <row r="57" ht="12.75" customHeight="1">
      <c r="A57" s="21"/>
      <c r="B57" s="22"/>
      <c r="C57" s="2"/>
      <c r="D57" s="2"/>
      <c r="E57" s="2"/>
      <c r="F57" s="2"/>
      <c r="G57" s="2"/>
      <c r="H57" s="2"/>
      <c r="I57" s="2"/>
      <c r="J57" s="2"/>
      <c r="K57" s="2"/>
      <c r="L57" s="2"/>
      <c r="M57" s="2"/>
      <c r="N57" s="2"/>
      <c r="O57" s="2"/>
      <c r="P57" s="2"/>
      <c r="Q57" s="2"/>
      <c r="R57" s="2"/>
      <c r="S57" s="2"/>
      <c r="T57" s="2"/>
      <c r="U57" s="2"/>
      <c r="V57" s="2"/>
      <c r="W57" s="2"/>
      <c r="X57" s="2"/>
      <c r="Y57" s="2"/>
      <c r="Z57" s="2"/>
    </row>
    <row r="58" ht="12.75" customHeight="1">
      <c r="A58" s="21"/>
      <c r="B58" s="22"/>
      <c r="C58" s="2"/>
      <c r="D58" s="2"/>
      <c r="E58" s="2"/>
      <c r="F58" s="2"/>
      <c r="G58" s="2"/>
      <c r="H58" s="2"/>
      <c r="I58" s="2"/>
      <c r="J58" s="2"/>
      <c r="K58" s="2"/>
      <c r="L58" s="2"/>
      <c r="M58" s="2"/>
      <c r="N58" s="2"/>
      <c r="O58" s="2"/>
      <c r="P58" s="2"/>
      <c r="Q58" s="2"/>
      <c r="R58" s="2"/>
      <c r="S58" s="2"/>
      <c r="T58" s="2"/>
      <c r="U58" s="2"/>
      <c r="V58" s="2"/>
      <c r="W58" s="2"/>
      <c r="X58" s="2"/>
      <c r="Y58" s="2"/>
      <c r="Z58" s="2"/>
    </row>
    <row r="59" ht="12.75" customHeight="1">
      <c r="A59" s="21"/>
      <c r="B59" s="2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1"/>
      <c r="B60" s="2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1"/>
      <c r="B61" s="2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1"/>
      <c r="B62" s="2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1"/>
      <c r="B63" s="2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1"/>
      <c r="B64" s="2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1"/>
      <c r="B65" s="2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1"/>
      <c r="B66" s="2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1"/>
      <c r="B67" s="2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1"/>
      <c r="B68" s="2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1"/>
      <c r="B69" s="2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1"/>
      <c r="B70" s="2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1"/>
      <c r="B71" s="2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1"/>
      <c r="B72" s="2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1"/>
      <c r="B73" s="2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1"/>
      <c r="B74" s="2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1"/>
      <c r="B75" s="2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1"/>
      <c r="B76" s="2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1"/>
      <c r="B77" s="2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1"/>
      <c r="B78" s="2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1"/>
      <c r="B79" s="2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1"/>
      <c r="B80" s="2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1"/>
      <c r="B81" s="2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1"/>
      <c r="B82" s="2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1"/>
      <c r="B83" s="2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1"/>
      <c r="B84" s="2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1"/>
      <c r="B85" s="2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1"/>
      <c r="B86" s="2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1"/>
      <c r="B87" s="2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1"/>
      <c r="B88" s="2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1"/>
      <c r="B89" s="2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1"/>
      <c r="B90" s="2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1"/>
      <c r="B91" s="2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1"/>
      <c r="B92" s="2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1"/>
      <c r="B93" s="2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1"/>
      <c r="B94" s="2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1"/>
      <c r="B95" s="2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1"/>
      <c r="B96" s="2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1"/>
      <c r="B97" s="2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1"/>
      <c r="B98" s="2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1"/>
      <c r="B99" s="2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1"/>
      <c r="B100" s="2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1"/>
      <c r="B101" s="2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1"/>
      <c r="B102" s="2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1"/>
      <c r="B103" s="2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1"/>
      <c r="B104" s="2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1"/>
      <c r="B105" s="2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1"/>
      <c r="B106" s="2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1"/>
      <c r="B107" s="2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1"/>
      <c r="B108" s="2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1"/>
      <c r="B109" s="2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1"/>
      <c r="B110" s="2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1"/>
      <c r="B111" s="2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1"/>
      <c r="B112" s="2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1"/>
      <c r="B113" s="2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1"/>
      <c r="B114" s="2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1"/>
      <c r="B115" s="2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1"/>
      <c r="B116" s="2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1"/>
      <c r="B117" s="2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1"/>
      <c r="B118" s="2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1"/>
      <c r="B119" s="2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1"/>
      <c r="B120" s="2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1"/>
      <c r="B121" s="2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1"/>
      <c r="B122" s="2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1"/>
      <c r="B123" s="2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1"/>
      <c r="B124" s="2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1"/>
      <c r="B125" s="2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1"/>
      <c r="B126" s="2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1"/>
      <c r="B127" s="2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1"/>
      <c r="B128" s="2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1"/>
      <c r="B129" s="2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1"/>
      <c r="B130" s="2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1"/>
      <c r="B131" s="2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1"/>
      <c r="B132" s="2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1"/>
      <c r="B133" s="2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1"/>
      <c r="B134" s="2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1"/>
      <c r="B135" s="2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1"/>
      <c r="B136" s="2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1"/>
      <c r="B137" s="2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1"/>
      <c r="B138" s="2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1"/>
      <c r="B139" s="2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1"/>
      <c r="B140" s="2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1"/>
      <c r="B141" s="2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1"/>
      <c r="B142" s="2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1"/>
      <c r="B143" s="2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1"/>
      <c r="B144" s="2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1"/>
      <c r="B145" s="2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1"/>
      <c r="B146" s="2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1"/>
      <c r="B147" s="2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1"/>
      <c r="B148" s="2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1"/>
      <c r="B149" s="2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1"/>
      <c r="B150" s="2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1"/>
      <c r="B151" s="2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1"/>
      <c r="B152" s="2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1"/>
      <c r="B153" s="2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1"/>
      <c r="B154" s="2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1"/>
      <c r="B155" s="2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1"/>
      <c r="B156" s="2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1"/>
      <c r="B157" s="2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1"/>
      <c r="B158" s="2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1"/>
      <c r="B159" s="2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1"/>
      <c r="B160" s="2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1"/>
      <c r="B161" s="2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1"/>
      <c r="B162" s="2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1"/>
      <c r="B163" s="2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1"/>
      <c r="B164" s="2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1"/>
      <c r="B165" s="2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1"/>
      <c r="B166" s="2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1"/>
      <c r="B167" s="2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1"/>
      <c r="B168" s="2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1"/>
      <c r="B169" s="2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1"/>
      <c r="B170" s="2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1"/>
      <c r="B171" s="2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1"/>
      <c r="B172" s="2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1"/>
      <c r="B173" s="2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1"/>
      <c r="B174" s="2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1"/>
      <c r="B175" s="2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1"/>
      <c r="B176" s="2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1"/>
      <c r="B177" s="2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1"/>
      <c r="B178" s="2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1"/>
      <c r="B179" s="2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1"/>
      <c r="B180" s="2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1"/>
      <c r="B181" s="2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1"/>
      <c r="B182" s="2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1"/>
      <c r="B183" s="2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1"/>
      <c r="B184" s="2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1"/>
      <c r="B185" s="2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1"/>
      <c r="B186" s="2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1"/>
      <c r="B187" s="2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1"/>
      <c r="B188" s="2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1"/>
      <c r="B189" s="2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1"/>
      <c r="B190" s="2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1"/>
      <c r="B191" s="2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1"/>
      <c r="B192" s="2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1"/>
      <c r="B193" s="2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1"/>
      <c r="B194" s="2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1"/>
      <c r="B195" s="2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1"/>
      <c r="B196" s="2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1"/>
      <c r="B197" s="2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1"/>
      <c r="B198" s="2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1"/>
      <c r="B199" s="2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1"/>
      <c r="B200" s="2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1"/>
      <c r="B201" s="2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1"/>
      <c r="B202" s="2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1"/>
      <c r="B203" s="2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1"/>
      <c r="B204" s="2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1"/>
      <c r="B205" s="2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1"/>
      <c r="B206" s="2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1"/>
      <c r="B207" s="2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1"/>
      <c r="B208" s="2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1"/>
      <c r="B209" s="2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1"/>
      <c r="B210" s="2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1"/>
      <c r="B211" s="2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1"/>
      <c r="B212" s="2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1"/>
      <c r="B213" s="2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1"/>
      <c r="B214" s="2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1"/>
      <c r="B215" s="2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1"/>
      <c r="B216" s="2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1"/>
      <c r="B217" s="2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1"/>
      <c r="B218" s="2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1"/>
      <c r="B219" s="2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1"/>
      <c r="B220" s="2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1"/>
      <c r="B221" s="2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1"/>
      <c r="B222" s="2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1"/>
      <c r="B223" s="2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1"/>
      <c r="B224" s="2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1"/>
      <c r="B225" s="2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1"/>
      <c r="B226" s="2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1"/>
      <c r="B227" s="2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1"/>
      <c r="B228" s="2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1"/>
      <c r="B229" s="2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1"/>
      <c r="B230" s="2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1"/>
      <c r="B231" s="2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1"/>
      <c r="B232" s="2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1"/>
      <c r="B233" s="2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1"/>
      <c r="B234" s="2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1"/>
      <c r="B235" s="2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1"/>
      <c r="B236" s="2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1"/>
      <c r="B237" s="2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1"/>
      <c r="B238" s="2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1"/>
      <c r="B239" s="2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1"/>
      <c r="B240" s="2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1"/>
      <c r="B241" s="2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1"/>
      <c r="B242" s="2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1"/>
      <c r="B243" s="2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1"/>
      <c r="B244" s="2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1"/>
      <c r="B245" s="2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1"/>
      <c r="B246" s="2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1"/>
      <c r="B247" s="2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1"/>
      <c r="B248" s="2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1"/>
      <c r="B249" s="2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1"/>
      <c r="B250" s="2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1"/>
      <c r="B251" s="2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1"/>
      <c r="B252" s="2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1"/>
      <c r="B253" s="2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1"/>
      <c r="B254" s="2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1"/>
      <c r="B255" s="2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1"/>
      <c r="B256" s="2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1"/>
      <c r="B257" s="2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1"/>
      <c r="B258" s="2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1"/>
      <c r="B259" s="2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1"/>
      <c r="B260" s="2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1"/>
      <c r="B261" s="2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1"/>
      <c r="B262" s="2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1"/>
      <c r="B263" s="2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1"/>
      <c r="B264" s="2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1"/>
      <c r="B265" s="2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1"/>
      <c r="B266" s="2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1"/>
      <c r="B267" s="2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1"/>
      <c r="B268" s="2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1"/>
      <c r="B269" s="2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1"/>
      <c r="B270" s="2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1"/>
      <c r="B271" s="2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1"/>
      <c r="B272" s="2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1"/>
      <c r="B273" s="2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1"/>
      <c r="B274" s="2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1"/>
      <c r="B275" s="2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1"/>
      <c r="B276" s="2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1"/>
      <c r="B277" s="2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1"/>
      <c r="B278" s="2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1"/>
      <c r="B279" s="2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1"/>
      <c r="B280" s="2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1"/>
      <c r="B281" s="2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1"/>
      <c r="B282" s="2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1"/>
      <c r="B283" s="2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1"/>
      <c r="B284" s="2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1"/>
      <c r="B285" s="2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1"/>
      <c r="B286" s="2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1"/>
      <c r="B287" s="2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1"/>
      <c r="B288" s="2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1"/>
      <c r="B289" s="2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1"/>
      <c r="B290" s="2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1"/>
      <c r="B291" s="2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1"/>
      <c r="B292" s="2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1"/>
      <c r="B293" s="2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1"/>
      <c r="B294" s="2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1"/>
      <c r="B295" s="2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1"/>
      <c r="B296" s="2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1"/>
      <c r="B297" s="2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1"/>
      <c r="B298" s="2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1"/>
      <c r="B299" s="2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1"/>
      <c r="B300" s="2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1"/>
      <c r="B301" s="2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1"/>
      <c r="B302" s="2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1"/>
      <c r="B303" s="2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1"/>
      <c r="B304" s="2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1"/>
      <c r="B305" s="2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1"/>
      <c r="B306" s="2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1"/>
      <c r="B307" s="2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1"/>
      <c r="B308" s="2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1"/>
      <c r="B309" s="2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1"/>
      <c r="B310" s="2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1"/>
      <c r="B311" s="2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1"/>
      <c r="B312" s="2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1"/>
      <c r="B313" s="2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1"/>
      <c r="B314" s="2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1"/>
      <c r="B315" s="2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1"/>
      <c r="B316" s="2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1"/>
      <c r="B317" s="2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1"/>
      <c r="B318" s="2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1"/>
      <c r="B319" s="2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1"/>
      <c r="B320" s="2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1"/>
      <c r="B321" s="2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1"/>
      <c r="B322" s="2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1"/>
      <c r="B323" s="2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1"/>
      <c r="B324" s="2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1"/>
      <c r="B325" s="2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1"/>
      <c r="B326" s="2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1"/>
      <c r="B327" s="2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1"/>
      <c r="B328" s="2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1"/>
      <c r="B329" s="2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1"/>
      <c r="B330" s="2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1"/>
      <c r="B331" s="2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1"/>
      <c r="B332" s="2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1"/>
      <c r="B333" s="2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1"/>
      <c r="B334" s="2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1"/>
      <c r="B335" s="2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1"/>
      <c r="B336" s="2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1"/>
      <c r="B337" s="2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1"/>
      <c r="B338" s="2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1"/>
      <c r="B339" s="2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1"/>
      <c r="B340" s="2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1"/>
      <c r="B341" s="2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1"/>
      <c r="B342" s="2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1"/>
      <c r="B343" s="2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1"/>
      <c r="B344" s="2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1"/>
      <c r="B345" s="2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1"/>
      <c r="B346" s="2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1"/>
      <c r="B347" s="2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1"/>
      <c r="B348" s="2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1"/>
      <c r="B349" s="2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1"/>
      <c r="B350" s="2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1"/>
      <c r="B351" s="2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1"/>
      <c r="B352" s="2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1"/>
      <c r="B353" s="2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1"/>
      <c r="B354" s="2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1"/>
      <c r="B355" s="2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1"/>
      <c r="B356" s="2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1"/>
      <c r="B357" s="2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1"/>
      <c r="B358" s="2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1"/>
      <c r="B359" s="2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1"/>
      <c r="B360" s="2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1"/>
      <c r="B361" s="2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1"/>
      <c r="B362" s="2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1"/>
      <c r="B363" s="2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1"/>
      <c r="B364" s="2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1"/>
      <c r="B365" s="2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1"/>
      <c r="B366" s="2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1"/>
      <c r="B367" s="2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1"/>
      <c r="B368" s="2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1"/>
      <c r="B369" s="2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1"/>
      <c r="B370" s="2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1"/>
      <c r="B371" s="2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1"/>
      <c r="B372" s="2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1"/>
      <c r="B373" s="2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1"/>
      <c r="B374" s="2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1"/>
      <c r="B375" s="2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1"/>
      <c r="B376" s="2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1"/>
      <c r="B377" s="2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1"/>
      <c r="B378" s="2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1"/>
      <c r="B379" s="2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1"/>
      <c r="B380" s="2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1"/>
      <c r="B381" s="2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1"/>
      <c r="B382" s="2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1"/>
      <c r="B383" s="2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1"/>
      <c r="B384" s="2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1"/>
      <c r="B385" s="2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1"/>
      <c r="B386" s="2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1"/>
      <c r="B387" s="2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1"/>
      <c r="B388" s="2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1"/>
      <c r="B389" s="2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1"/>
      <c r="B390" s="2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1"/>
      <c r="B391" s="2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1"/>
      <c r="B392" s="2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1"/>
      <c r="B393" s="2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1"/>
      <c r="B394" s="2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1"/>
      <c r="B395" s="2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1"/>
      <c r="B396" s="2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1"/>
      <c r="B397" s="2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1"/>
      <c r="B398" s="2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1"/>
      <c r="B399" s="2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1"/>
      <c r="B400" s="2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1"/>
      <c r="B401" s="2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1"/>
      <c r="B402" s="2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1"/>
      <c r="B403" s="2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1"/>
      <c r="B404" s="2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1"/>
      <c r="B405" s="2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1"/>
      <c r="B406" s="2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1"/>
      <c r="B407" s="2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1"/>
      <c r="B408" s="2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1"/>
      <c r="B409" s="2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1"/>
      <c r="B410" s="2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1"/>
      <c r="B411" s="2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1"/>
      <c r="B412" s="2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1"/>
      <c r="B413" s="2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1"/>
      <c r="B414" s="2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1"/>
      <c r="B415" s="2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1"/>
      <c r="B416" s="2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1"/>
      <c r="B417" s="2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1"/>
      <c r="B418" s="2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1"/>
      <c r="B419" s="2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1"/>
      <c r="B420" s="2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1"/>
      <c r="B421" s="2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1"/>
      <c r="B422" s="2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1"/>
      <c r="B423" s="2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1"/>
      <c r="B424" s="2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1"/>
      <c r="B425" s="2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1"/>
      <c r="B426" s="2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1"/>
      <c r="B427" s="2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1"/>
      <c r="B428" s="2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1"/>
      <c r="B429" s="2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1"/>
      <c r="B430" s="2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1"/>
      <c r="B431" s="2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1"/>
      <c r="B432" s="2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1"/>
      <c r="B433" s="2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1"/>
      <c r="B434" s="2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1"/>
      <c r="B435" s="2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1"/>
      <c r="B436" s="2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1"/>
      <c r="B437" s="2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1"/>
      <c r="B438" s="2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1"/>
      <c r="B439" s="2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1"/>
      <c r="B440" s="2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1"/>
      <c r="B441" s="2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1"/>
      <c r="B442" s="2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1"/>
      <c r="B443" s="2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1"/>
      <c r="B444" s="2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1"/>
      <c r="B445" s="2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1"/>
      <c r="B446" s="2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1"/>
      <c r="B447" s="2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1"/>
      <c r="B448" s="2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1"/>
      <c r="B449" s="2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1"/>
      <c r="B450" s="2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1"/>
      <c r="B451" s="2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1"/>
      <c r="B452" s="2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1"/>
      <c r="B453" s="2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1"/>
      <c r="B454" s="2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1"/>
      <c r="B455" s="2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1"/>
      <c r="B456" s="2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1"/>
      <c r="B457" s="2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1"/>
      <c r="B458" s="2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1"/>
      <c r="B459" s="2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1"/>
      <c r="B460" s="2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1"/>
      <c r="B461" s="2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1"/>
      <c r="B462" s="2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1"/>
      <c r="B463" s="2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1"/>
      <c r="B464" s="2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1"/>
      <c r="B465" s="2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1"/>
      <c r="B466" s="2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1"/>
      <c r="B467" s="2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1"/>
      <c r="B468" s="2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1"/>
      <c r="B469" s="2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1"/>
      <c r="B470" s="2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1"/>
      <c r="B471" s="2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1"/>
      <c r="B472" s="2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1"/>
      <c r="B473" s="2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1"/>
      <c r="B474" s="2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1"/>
      <c r="B475" s="2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1"/>
      <c r="B476" s="2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1"/>
      <c r="B477" s="2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1"/>
      <c r="B478" s="2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1"/>
      <c r="B479" s="2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1"/>
      <c r="B480" s="2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1"/>
      <c r="B481" s="2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1"/>
      <c r="B482" s="2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1"/>
      <c r="B483" s="2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1"/>
      <c r="B484" s="2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1"/>
      <c r="B485" s="2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1"/>
      <c r="B486" s="2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1"/>
      <c r="B487" s="2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1"/>
      <c r="B488" s="2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1"/>
      <c r="B489" s="2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1"/>
      <c r="B490" s="2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1"/>
      <c r="B491" s="2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1"/>
      <c r="B492" s="2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1"/>
      <c r="B493" s="2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1"/>
      <c r="B494" s="2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1"/>
      <c r="B495" s="2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1"/>
      <c r="B496" s="2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1"/>
      <c r="B497" s="2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1"/>
      <c r="B498" s="2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1"/>
      <c r="B499" s="2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1"/>
      <c r="B500" s="2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1"/>
      <c r="B501" s="2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1"/>
      <c r="B502" s="2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1"/>
      <c r="B503" s="2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1"/>
      <c r="B504" s="2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1"/>
      <c r="B505" s="2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1"/>
      <c r="B506" s="2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1"/>
      <c r="B507" s="2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1"/>
      <c r="B508" s="2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1"/>
      <c r="B509" s="2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1"/>
      <c r="B510" s="2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1"/>
      <c r="B511" s="2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1"/>
      <c r="B512" s="2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1"/>
      <c r="B513" s="2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1"/>
      <c r="B514" s="2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1"/>
      <c r="B515" s="2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1"/>
      <c r="B516" s="2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1"/>
      <c r="B517" s="2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1"/>
      <c r="B518" s="2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1"/>
      <c r="B519" s="2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1"/>
      <c r="B520" s="2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1"/>
      <c r="B521" s="2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1"/>
      <c r="B522" s="2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1"/>
      <c r="B523" s="2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1"/>
      <c r="B524" s="2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1"/>
      <c r="B525" s="2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1"/>
      <c r="B526" s="2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1"/>
      <c r="B527" s="2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1"/>
      <c r="B528" s="2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1"/>
      <c r="B529" s="2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1"/>
      <c r="B530" s="2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1"/>
      <c r="B531" s="2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1"/>
      <c r="B532" s="2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1"/>
      <c r="B533" s="2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1"/>
      <c r="B534" s="2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1"/>
      <c r="B535" s="2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1"/>
      <c r="B536" s="2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1"/>
      <c r="B537" s="2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1"/>
      <c r="B538" s="2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1"/>
      <c r="B539" s="2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1"/>
      <c r="B540" s="2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1"/>
      <c r="B541" s="2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1"/>
      <c r="B542" s="2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1"/>
      <c r="B543" s="2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1"/>
      <c r="B544" s="2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1"/>
      <c r="B545" s="2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1"/>
      <c r="B546" s="2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1"/>
      <c r="B547" s="2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1"/>
      <c r="B548" s="2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1"/>
      <c r="B549" s="2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1"/>
      <c r="B550" s="2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1"/>
      <c r="B551" s="2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1"/>
      <c r="B552" s="2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1"/>
      <c r="B553" s="2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1"/>
      <c r="B554" s="2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1"/>
      <c r="B555" s="2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1"/>
      <c r="B556" s="2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1"/>
      <c r="B557" s="2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1"/>
      <c r="B558" s="2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1"/>
      <c r="B559" s="2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1"/>
      <c r="B560" s="2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1"/>
      <c r="B561" s="2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1"/>
      <c r="B562" s="2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1"/>
      <c r="B563" s="2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1"/>
      <c r="B564" s="2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1"/>
      <c r="B565" s="2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1"/>
      <c r="B566" s="2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1"/>
      <c r="B567" s="2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1"/>
      <c r="B568" s="2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1"/>
      <c r="B569" s="2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1"/>
      <c r="B570" s="2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1"/>
      <c r="B571" s="2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1"/>
      <c r="B572" s="2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1"/>
      <c r="B573" s="2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1"/>
      <c r="B574" s="2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1"/>
      <c r="B575" s="2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1"/>
      <c r="B576" s="2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1"/>
      <c r="B577" s="2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1"/>
      <c r="B578" s="2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1"/>
      <c r="B579" s="2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1"/>
      <c r="B580" s="2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1"/>
      <c r="B581" s="2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1"/>
      <c r="B582" s="2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1"/>
      <c r="B583" s="2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1"/>
      <c r="B584" s="2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1"/>
      <c r="B585" s="2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1"/>
      <c r="B586" s="2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1"/>
      <c r="B587" s="2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1"/>
      <c r="B588" s="2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1"/>
      <c r="B589" s="2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1"/>
      <c r="B590" s="2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1"/>
      <c r="B591" s="2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1"/>
      <c r="B592" s="2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1"/>
      <c r="B593" s="2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1"/>
      <c r="B594" s="2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1"/>
      <c r="B595" s="2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1"/>
      <c r="B596" s="2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1"/>
      <c r="B597" s="2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1"/>
      <c r="B598" s="2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1"/>
      <c r="B599" s="2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1"/>
      <c r="B600" s="2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1"/>
      <c r="B601" s="2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1"/>
      <c r="B602" s="2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1"/>
      <c r="B603" s="2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1"/>
      <c r="B604" s="2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1"/>
      <c r="B605" s="2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1"/>
      <c r="B606" s="2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1"/>
      <c r="B607" s="2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1"/>
      <c r="B608" s="2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1"/>
      <c r="B609" s="2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1"/>
      <c r="B610" s="2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1"/>
      <c r="B611" s="2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1"/>
      <c r="B612" s="2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1"/>
      <c r="B613" s="2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1"/>
      <c r="B614" s="2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1"/>
      <c r="B615" s="2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1"/>
      <c r="B616" s="2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1"/>
      <c r="B617" s="2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1"/>
      <c r="B618" s="2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1"/>
      <c r="B619" s="2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1"/>
      <c r="B620" s="2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1"/>
      <c r="B621" s="2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1"/>
      <c r="B622" s="2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1"/>
      <c r="B623" s="2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1"/>
      <c r="B624" s="2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1"/>
      <c r="B625" s="2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1"/>
      <c r="B626" s="2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1"/>
      <c r="B627" s="2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1"/>
      <c r="B628" s="2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1"/>
      <c r="B629" s="2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1"/>
      <c r="B630" s="2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1"/>
      <c r="B631" s="2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1"/>
      <c r="B632" s="2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1"/>
      <c r="B633" s="2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1"/>
      <c r="B634" s="2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1"/>
      <c r="B635" s="2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1"/>
      <c r="B636" s="2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1"/>
      <c r="B637" s="2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1"/>
      <c r="B638" s="2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1"/>
      <c r="B639" s="2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1"/>
      <c r="B640" s="2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1"/>
      <c r="B641" s="2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1"/>
      <c r="B642" s="2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1"/>
      <c r="B643" s="2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1"/>
      <c r="B644" s="2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1"/>
      <c r="B645" s="2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1"/>
      <c r="B646" s="2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1"/>
      <c r="B647" s="2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1"/>
      <c r="B648" s="2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1"/>
      <c r="B649" s="2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1"/>
      <c r="B650" s="2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1"/>
      <c r="B651" s="2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1"/>
      <c r="B652" s="2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1"/>
      <c r="B653" s="2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1"/>
      <c r="B654" s="2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1"/>
      <c r="B655" s="2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1"/>
      <c r="B656" s="2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1"/>
      <c r="B657" s="2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1"/>
      <c r="B658" s="2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1"/>
      <c r="B659" s="2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1"/>
      <c r="B660" s="2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1"/>
      <c r="B661" s="2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1"/>
      <c r="B662" s="2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1"/>
      <c r="B663" s="2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1"/>
      <c r="B664" s="2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1"/>
      <c r="B665" s="2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1"/>
      <c r="B666" s="2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1"/>
      <c r="B667" s="2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1"/>
      <c r="B668" s="2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1"/>
      <c r="B669" s="2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1"/>
      <c r="B670" s="2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1"/>
      <c r="B671" s="2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1"/>
      <c r="B672" s="2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1"/>
      <c r="B673" s="2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1"/>
      <c r="B674" s="2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1"/>
      <c r="B675" s="2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1"/>
      <c r="B676" s="2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1"/>
      <c r="B677" s="2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1"/>
      <c r="B678" s="2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1"/>
      <c r="B679" s="2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1"/>
      <c r="B680" s="2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1"/>
      <c r="B681" s="2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1"/>
      <c r="B682" s="2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1"/>
      <c r="B683" s="2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1"/>
      <c r="B684" s="2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1"/>
      <c r="B685" s="2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1"/>
      <c r="B686" s="2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1"/>
      <c r="B687" s="2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1"/>
      <c r="B688" s="2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1"/>
      <c r="B689" s="2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1"/>
      <c r="B690" s="2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1"/>
      <c r="B691" s="2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1"/>
      <c r="B692" s="2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1"/>
      <c r="B693" s="2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1"/>
      <c r="B694" s="2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1"/>
      <c r="B695" s="2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1"/>
      <c r="B696" s="2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1"/>
      <c r="B697" s="2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1"/>
      <c r="B698" s="2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1"/>
      <c r="B699" s="2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1"/>
      <c r="B700" s="2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1"/>
      <c r="B701" s="2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1"/>
      <c r="B702" s="2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1"/>
      <c r="B703" s="2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1"/>
      <c r="B704" s="2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1"/>
      <c r="B705" s="2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1"/>
      <c r="B706" s="2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1"/>
      <c r="B707" s="2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1"/>
      <c r="B708" s="2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1"/>
      <c r="B709" s="2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1"/>
      <c r="B710" s="2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1"/>
      <c r="B711" s="2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1"/>
      <c r="B712" s="2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1"/>
      <c r="B713" s="2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1"/>
      <c r="B714" s="2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1"/>
      <c r="B715" s="2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1"/>
      <c r="B716" s="2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1"/>
      <c r="B717" s="2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1"/>
      <c r="B718" s="2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1"/>
      <c r="B719" s="2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1"/>
      <c r="B720" s="2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1"/>
      <c r="B721" s="2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1"/>
      <c r="B722" s="2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1"/>
      <c r="B723" s="2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1"/>
      <c r="B724" s="2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1"/>
      <c r="B725" s="2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1"/>
      <c r="B726" s="2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1"/>
      <c r="B727" s="2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1"/>
      <c r="B728" s="2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1"/>
      <c r="B729" s="2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1"/>
      <c r="B730" s="2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1"/>
      <c r="B731" s="2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1"/>
      <c r="B732" s="2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1"/>
      <c r="B733" s="2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1"/>
      <c r="B734" s="2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1"/>
      <c r="B735" s="2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1"/>
      <c r="B736" s="2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1"/>
      <c r="B737" s="2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1"/>
      <c r="B738" s="2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1"/>
      <c r="B739" s="2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1"/>
      <c r="B740" s="2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1"/>
      <c r="B741" s="2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1"/>
      <c r="B742" s="2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1"/>
      <c r="B743" s="2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1"/>
      <c r="B744" s="2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1"/>
      <c r="B745" s="2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1"/>
      <c r="B746" s="2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1"/>
      <c r="B747" s="2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1"/>
      <c r="B748" s="2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1"/>
      <c r="B749" s="2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1"/>
      <c r="B750" s="2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1"/>
      <c r="B751" s="2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1"/>
      <c r="B752" s="2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1"/>
      <c r="B753" s="2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1"/>
      <c r="B754" s="2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1"/>
      <c r="B755" s="2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1"/>
      <c r="B756" s="2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1"/>
      <c r="B757" s="2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1"/>
      <c r="B758" s="2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1"/>
      <c r="B759" s="2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1"/>
      <c r="B760" s="2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1"/>
      <c r="B761" s="2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1"/>
      <c r="B762" s="2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1"/>
      <c r="B763" s="2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1"/>
      <c r="B764" s="2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1"/>
      <c r="B765" s="2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1"/>
      <c r="B766" s="2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1"/>
      <c r="B767" s="2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1"/>
      <c r="B768" s="2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1"/>
      <c r="B769" s="2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1"/>
      <c r="B770" s="2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1"/>
      <c r="B771" s="2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1"/>
      <c r="B772" s="2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1"/>
      <c r="B773" s="2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1"/>
      <c r="B774" s="2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1"/>
      <c r="B775" s="2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1"/>
      <c r="B776" s="2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1"/>
      <c r="B777" s="2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1"/>
      <c r="B778" s="2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1"/>
      <c r="B779" s="2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1"/>
      <c r="B780" s="2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1"/>
      <c r="B781" s="2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1"/>
      <c r="B782" s="2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1"/>
      <c r="B783" s="2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1"/>
      <c r="B784" s="2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1"/>
      <c r="B785" s="2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1"/>
      <c r="B786" s="2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1"/>
      <c r="B787" s="2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1"/>
      <c r="B788" s="2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1"/>
      <c r="B789" s="2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1"/>
      <c r="B790" s="2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1"/>
      <c r="B791" s="2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1"/>
      <c r="B792" s="2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1"/>
      <c r="B793" s="2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1"/>
      <c r="B794" s="2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1"/>
      <c r="B795" s="2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1"/>
      <c r="B796" s="2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1"/>
      <c r="B797" s="2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1"/>
      <c r="B798" s="2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1"/>
      <c r="B799" s="2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1"/>
      <c r="B800" s="2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1"/>
      <c r="B801" s="2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1"/>
      <c r="B802" s="2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1"/>
      <c r="B803" s="2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1"/>
      <c r="B804" s="2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1"/>
      <c r="B805" s="2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1"/>
      <c r="B806" s="2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1"/>
      <c r="B807" s="2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1"/>
      <c r="B808" s="2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1"/>
      <c r="B809" s="2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1"/>
      <c r="B810" s="2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1"/>
      <c r="B811" s="2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1"/>
      <c r="B812" s="2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1"/>
      <c r="B813" s="2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1"/>
      <c r="B814" s="2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1"/>
      <c r="B815" s="2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1"/>
      <c r="B816" s="2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1"/>
      <c r="B817" s="2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1"/>
      <c r="B818" s="2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1"/>
      <c r="B819" s="2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1"/>
      <c r="B820" s="2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1"/>
      <c r="B821" s="2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1"/>
      <c r="B822" s="2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1"/>
      <c r="B823" s="2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1"/>
      <c r="B824" s="2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1"/>
      <c r="B825" s="2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1"/>
      <c r="B826" s="2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1"/>
      <c r="B827" s="2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1"/>
      <c r="B828" s="2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1"/>
      <c r="B829" s="2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1"/>
      <c r="B830" s="2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1"/>
      <c r="B831" s="2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1"/>
      <c r="B832" s="2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1"/>
      <c r="B833" s="2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1"/>
      <c r="B834" s="2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1"/>
      <c r="B835" s="2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1"/>
      <c r="B836" s="2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1"/>
      <c r="B837" s="2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1"/>
      <c r="B838" s="2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1"/>
      <c r="B839" s="2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1"/>
      <c r="B840" s="2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1"/>
      <c r="B841" s="2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1"/>
      <c r="B842" s="2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1"/>
      <c r="B843" s="2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1"/>
      <c r="B844" s="2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1"/>
      <c r="B845" s="2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1"/>
      <c r="B846" s="2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1"/>
      <c r="B847" s="2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1"/>
      <c r="B848" s="2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1"/>
      <c r="B849" s="2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1"/>
      <c r="B850" s="2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1"/>
      <c r="B851" s="2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1"/>
      <c r="B852" s="2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1"/>
      <c r="B853" s="2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1"/>
      <c r="B854" s="2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1"/>
      <c r="B855" s="2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1"/>
      <c r="B856" s="2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1"/>
      <c r="B857" s="2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1"/>
      <c r="B858" s="2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1"/>
      <c r="B859" s="2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1"/>
      <c r="B860" s="2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1"/>
      <c r="B861" s="2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1"/>
      <c r="B862" s="2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1"/>
      <c r="B863" s="2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1"/>
      <c r="B864" s="2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1"/>
      <c r="B865" s="2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1"/>
      <c r="B866" s="2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1"/>
      <c r="B867" s="2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1"/>
      <c r="B868" s="2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1"/>
      <c r="B869" s="2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1"/>
      <c r="B870" s="2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1"/>
      <c r="B871" s="2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1"/>
      <c r="B872" s="2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1"/>
      <c r="B873" s="2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1"/>
      <c r="B874" s="2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1"/>
      <c r="B875" s="2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1"/>
      <c r="B876" s="2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1"/>
      <c r="B877" s="2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1"/>
      <c r="B878" s="2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1"/>
      <c r="B879" s="2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1"/>
      <c r="B880" s="2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1"/>
      <c r="B881" s="2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1"/>
      <c r="B882" s="2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1"/>
      <c r="B883" s="2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1"/>
      <c r="B884" s="2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1"/>
      <c r="B885" s="2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1"/>
      <c r="B886" s="2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1"/>
      <c r="B887" s="2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1"/>
      <c r="B888" s="2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1"/>
      <c r="B889" s="2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1"/>
      <c r="B890" s="2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1"/>
      <c r="B891" s="2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1"/>
      <c r="B892" s="2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1"/>
      <c r="B893" s="2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1"/>
      <c r="B894" s="2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1"/>
      <c r="B895" s="2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1"/>
      <c r="B896" s="2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1"/>
      <c r="B897" s="2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1"/>
      <c r="B898" s="2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1"/>
      <c r="B899" s="2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1"/>
      <c r="B900" s="2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1"/>
      <c r="B901" s="2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1"/>
      <c r="B902" s="2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1"/>
      <c r="B903" s="2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1"/>
      <c r="B904" s="2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1"/>
      <c r="B905" s="2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1"/>
      <c r="B906" s="2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1"/>
      <c r="B907" s="2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1"/>
      <c r="B908" s="2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1"/>
      <c r="B909" s="2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1"/>
      <c r="B910" s="2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1"/>
      <c r="B911" s="2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1"/>
      <c r="B912" s="2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1"/>
      <c r="B913" s="2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1"/>
      <c r="B914" s="2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1"/>
      <c r="B915" s="2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1"/>
      <c r="B916" s="2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1"/>
      <c r="B917" s="2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1"/>
      <c r="B918" s="2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1"/>
      <c r="B919" s="2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1"/>
      <c r="B920" s="2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1"/>
      <c r="B921" s="2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1"/>
      <c r="B922" s="2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1"/>
      <c r="B923" s="2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1"/>
      <c r="B924" s="2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1"/>
      <c r="B925" s="2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1"/>
      <c r="B926" s="2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1"/>
      <c r="B927" s="2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1"/>
      <c r="B928" s="2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1"/>
      <c r="B929" s="2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1"/>
      <c r="B930" s="2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1"/>
      <c r="B931" s="2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1"/>
      <c r="B932" s="2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1"/>
      <c r="B933" s="2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1"/>
      <c r="B934" s="2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1"/>
      <c r="B935" s="2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1"/>
      <c r="B936" s="2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1"/>
      <c r="B937" s="2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1"/>
      <c r="B938" s="2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1"/>
      <c r="B939" s="2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1"/>
      <c r="B940" s="2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1"/>
      <c r="B941" s="2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1"/>
      <c r="B942" s="2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1"/>
      <c r="B943" s="2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1"/>
      <c r="B944" s="2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1"/>
      <c r="B945" s="2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1"/>
      <c r="B946" s="2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1"/>
      <c r="B947" s="2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1"/>
      <c r="B948" s="2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1"/>
      <c r="B949" s="2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1"/>
      <c r="B950" s="2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1"/>
      <c r="B951" s="2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1"/>
      <c r="B952" s="2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1"/>
      <c r="B953" s="2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1"/>
      <c r="B954" s="2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1"/>
      <c r="B955" s="2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1"/>
      <c r="B956" s="2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1"/>
      <c r="B957" s="2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1"/>
      <c r="B958" s="2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1"/>
      <c r="B959" s="2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1"/>
      <c r="B960" s="2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1"/>
      <c r="B961" s="2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1"/>
      <c r="B962" s="2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1"/>
      <c r="B963" s="2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1"/>
      <c r="B964" s="2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1"/>
      <c r="B965" s="2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1"/>
      <c r="B966" s="2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1"/>
      <c r="B967" s="2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1"/>
      <c r="B968" s="2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1"/>
      <c r="B969" s="2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1"/>
      <c r="B970" s="2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1"/>
      <c r="B971" s="2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1"/>
      <c r="B972" s="2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1"/>
      <c r="B973" s="2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1"/>
      <c r="B974" s="2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1"/>
      <c r="B975" s="2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1"/>
      <c r="B976" s="2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1"/>
      <c r="B977" s="2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1"/>
      <c r="B978" s="2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1"/>
      <c r="B979" s="2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1"/>
      <c r="B980" s="2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1"/>
      <c r="B981" s="2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1"/>
      <c r="B982" s="2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1"/>
      <c r="B983" s="2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1"/>
      <c r="B984" s="2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1"/>
      <c r="B985" s="2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1"/>
      <c r="B986" s="2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1"/>
      <c r="B987" s="2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1"/>
      <c r="B988" s="2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1"/>
      <c r="B989" s="2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1"/>
      <c r="B990" s="2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1"/>
      <c r="B991" s="2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1"/>
      <c r="B992" s="2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1"/>
      <c r="B993" s="2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1"/>
      <c r="B994" s="2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1"/>
      <c r="B995" s="2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1"/>
      <c r="B996" s="2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1"/>
      <c r="B997" s="2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1"/>
      <c r="B998" s="2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1"/>
      <c r="B999" s="2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1"/>
      <c r="B1000" s="2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B1:B3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2.29"/>
    <col customWidth="1" min="2" max="3" width="30.14"/>
    <col customWidth="1" min="4" max="5" width="54.29"/>
    <col customWidth="1" min="6" max="7" width="42.29"/>
    <col customWidth="1" min="8" max="26" width="8.0"/>
  </cols>
  <sheetData>
    <row r="1" ht="12.75" customHeight="1">
      <c r="A1" s="133" t="s">
        <v>1854</v>
      </c>
      <c r="B1" s="54"/>
      <c r="C1" s="54"/>
      <c r="D1" s="54"/>
      <c r="E1" s="54"/>
      <c r="F1" s="54"/>
      <c r="G1" s="54"/>
    </row>
    <row r="2" ht="12.75" customHeight="1">
      <c r="A2" s="69" t="s">
        <v>1855</v>
      </c>
      <c r="B2" s="69" t="s">
        <v>1856</v>
      </c>
      <c r="C2" s="69" t="s">
        <v>1857</v>
      </c>
      <c r="D2" s="69" t="s">
        <v>1858</v>
      </c>
      <c r="E2" s="69" t="s">
        <v>1859</v>
      </c>
      <c r="F2" s="69" t="s">
        <v>1860</v>
      </c>
      <c r="G2" s="69" t="s">
        <v>1861</v>
      </c>
    </row>
    <row r="3" ht="12.75" customHeight="1">
      <c r="A3" s="70" t="s">
        <v>1862</v>
      </c>
      <c r="B3" s="70"/>
      <c r="C3" s="70"/>
      <c r="D3" s="70"/>
      <c r="E3" s="70"/>
      <c r="F3" s="70"/>
      <c r="G3" s="70"/>
    </row>
    <row r="4" ht="12.75" customHeight="1">
      <c r="A4" s="134"/>
      <c r="B4" s="132" t="s">
        <v>202</v>
      </c>
      <c r="C4" s="132" t="s">
        <v>125</v>
      </c>
      <c r="D4" s="132" t="s">
        <v>1863</v>
      </c>
      <c r="E4" s="132" t="s">
        <v>1864</v>
      </c>
      <c r="F4" s="132" t="s">
        <v>1865</v>
      </c>
      <c r="G4" s="132" t="s">
        <v>1862</v>
      </c>
    </row>
    <row r="5" ht="12.75" customHeight="1">
      <c r="A5" s="134"/>
      <c r="B5" s="132" t="s">
        <v>203</v>
      </c>
      <c r="C5" s="132" t="s">
        <v>126</v>
      </c>
      <c r="D5" s="132" t="s">
        <v>1866</v>
      </c>
      <c r="E5" s="132" t="s">
        <v>1867</v>
      </c>
      <c r="F5" s="132" t="s">
        <v>1868</v>
      </c>
      <c r="G5" s="132" t="s">
        <v>1862</v>
      </c>
    </row>
    <row r="6" ht="12.75" customHeight="1">
      <c r="A6" s="134"/>
      <c r="B6" s="132" t="s">
        <v>204</v>
      </c>
      <c r="C6" s="132" t="s">
        <v>127</v>
      </c>
      <c r="D6" s="132" t="s">
        <v>1869</v>
      </c>
      <c r="E6" s="132" t="s">
        <v>1870</v>
      </c>
      <c r="F6" s="132" t="s">
        <v>1871</v>
      </c>
      <c r="G6" s="132" t="s">
        <v>1862</v>
      </c>
    </row>
    <row r="7" ht="12.75" customHeight="1">
      <c r="A7" s="134"/>
      <c r="B7" s="132" t="s">
        <v>205</v>
      </c>
      <c r="C7" s="132" t="s">
        <v>128</v>
      </c>
      <c r="D7" s="132" t="s">
        <v>1872</v>
      </c>
      <c r="E7" s="132" t="s">
        <v>1872</v>
      </c>
      <c r="F7" s="132" t="s">
        <v>477</v>
      </c>
      <c r="G7" s="132" t="s">
        <v>1862</v>
      </c>
    </row>
    <row r="8" ht="12.75" customHeight="1">
      <c r="A8" s="134"/>
      <c r="B8" s="132" t="s">
        <v>206</v>
      </c>
      <c r="C8" s="132" t="s">
        <v>129</v>
      </c>
      <c r="D8" s="132" t="s">
        <v>1873</v>
      </c>
      <c r="E8" s="132" t="s">
        <v>1874</v>
      </c>
      <c r="F8" s="132" t="s">
        <v>1875</v>
      </c>
      <c r="G8" s="132" t="s">
        <v>1862</v>
      </c>
    </row>
    <row r="9" ht="12.75" customHeight="1">
      <c r="A9" s="134"/>
      <c r="B9" s="132" t="s">
        <v>207</v>
      </c>
      <c r="C9" s="132" t="s">
        <v>130</v>
      </c>
      <c r="D9" s="132" t="s">
        <v>1876</v>
      </c>
      <c r="E9" s="132" t="s">
        <v>1877</v>
      </c>
      <c r="F9" s="132" t="s">
        <v>1878</v>
      </c>
      <c r="G9" s="132" t="s">
        <v>1862</v>
      </c>
    </row>
    <row r="10" ht="12.75" customHeight="1">
      <c r="A10" s="134"/>
      <c r="B10" s="132" t="s">
        <v>208</v>
      </c>
      <c r="C10" s="132" t="s">
        <v>131</v>
      </c>
      <c r="D10" s="132" t="s">
        <v>1879</v>
      </c>
      <c r="E10" s="132" t="s">
        <v>1880</v>
      </c>
      <c r="F10" s="132" t="s">
        <v>1881</v>
      </c>
      <c r="G10" s="132" t="s">
        <v>1862</v>
      </c>
    </row>
    <row r="11" ht="12.75" customHeight="1">
      <c r="A11" s="134"/>
      <c r="B11" s="132" t="s">
        <v>209</v>
      </c>
      <c r="C11" s="132" t="s">
        <v>132</v>
      </c>
      <c r="D11" s="132" t="s">
        <v>1882</v>
      </c>
      <c r="E11" s="132" t="s">
        <v>1883</v>
      </c>
      <c r="F11" s="132" t="s">
        <v>1884</v>
      </c>
      <c r="G11" s="132" t="s">
        <v>1862</v>
      </c>
    </row>
    <row r="12" ht="12.75" customHeight="1">
      <c r="A12" s="134"/>
      <c r="B12" s="132" t="s">
        <v>210</v>
      </c>
      <c r="C12" s="132" t="s">
        <v>133</v>
      </c>
      <c r="D12" s="132" t="s">
        <v>1885</v>
      </c>
      <c r="E12" s="132" t="s">
        <v>1886</v>
      </c>
      <c r="F12" s="132" t="s">
        <v>635</v>
      </c>
      <c r="G12" s="132" t="s">
        <v>1862</v>
      </c>
    </row>
    <row r="13" ht="12.75" customHeight="1">
      <c r="A13" s="134"/>
      <c r="B13" s="132" t="s">
        <v>211</v>
      </c>
      <c r="C13" s="132" t="s">
        <v>134</v>
      </c>
      <c r="D13" s="132" t="s">
        <v>1887</v>
      </c>
      <c r="E13" s="132" t="s">
        <v>1888</v>
      </c>
      <c r="F13" s="132" t="s">
        <v>1889</v>
      </c>
      <c r="G13" s="132" t="s">
        <v>1862</v>
      </c>
    </row>
    <row r="14" ht="12.75" customHeight="1">
      <c r="A14" s="134"/>
      <c r="B14" s="132" t="s">
        <v>212</v>
      </c>
      <c r="C14" s="132" t="s">
        <v>135</v>
      </c>
      <c r="D14" s="132" t="s">
        <v>1890</v>
      </c>
      <c r="E14" s="132" t="s">
        <v>1891</v>
      </c>
      <c r="F14" s="132" t="s">
        <v>1892</v>
      </c>
      <c r="G14" s="132" t="s">
        <v>1862</v>
      </c>
    </row>
    <row r="15" ht="12.75" customHeight="1">
      <c r="A15" s="134"/>
      <c r="B15" s="132" t="s">
        <v>213</v>
      </c>
      <c r="C15" s="132" t="s">
        <v>136</v>
      </c>
      <c r="D15" s="132" t="s">
        <v>1893</v>
      </c>
      <c r="E15" s="132" t="s">
        <v>1894</v>
      </c>
      <c r="F15" s="132" t="s">
        <v>1895</v>
      </c>
      <c r="G15" s="132" t="s">
        <v>1862</v>
      </c>
    </row>
    <row r="16" ht="12.75" customHeight="1">
      <c r="A16" s="135" t="s">
        <v>1896</v>
      </c>
      <c r="B16" s="135"/>
      <c r="C16" s="135"/>
      <c r="D16" s="135"/>
      <c r="E16" s="135"/>
      <c r="F16" s="135"/>
      <c r="G16" s="135"/>
    </row>
    <row r="17" ht="12.75" customHeight="1">
      <c r="A17" s="136"/>
      <c r="B17" s="132" t="s">
        <v>214</v>
      </c>
      <c r="C17" s="132" t="s">
        <v>137</v>
      </c>
      <c r="D17" s="132" t="s">
        <v>1897</v>
      </c>
      <c r="E17" s="132" t="s">
        <v>1898</v>
      </c>
      <c r="F17" s="132" t="s">
        <v>1899</v>
      </c>
      <c r="G17" s="132" t="s">
        <v>1900</v>
      </c>
    </row>
    <row r="18" ht="12.75" customHeight="1">
      <c r="A18" s="136"/>
      <c r="B18" s="132" t="s">
        <v>1901</v>
      </c>
      <c r="C18" s="132" t="s">
        <v>1902</v>
      </c>
      <c r="D18" s="132" t="s">
        <v>1903</v>
      </c>
      <c r="E18" s="132" t="s">
        <v>1904</v>
      </c>
      <c r="F18" s="132" t="s">
        <v>1905</v>
      </c>
      <c r="G18" s="132" t="s">
        <v>1900</v>
      </c>
    </row>
    <row r="19" ht="12.75" customHeight="1">
      <c r="A19" s="71" t="s">
        <v>1906</v>
      </c>
      <c r="B19" s="71"/>
      <c r="C19" s="71"/>
      <c r="D19" s="71"/>
      <c r="E19" s="71"/>
      <c r="F19" s="71"/>
      <c r="G19" s="71"/>
    </row>
    <row r="20" ht="12.75" customHeight="1">
      <c r="A20" s="137"/>
      <c r="B20" s="132" t="s">
        <v>223</v>
      </c>
      <c r="C20" s="132" t="s">
        <v>139</v>
      </c>
      <c r="D20" s="132" t="s">
        <v>1907</v>
      </c>
      <c r="E20" s="132" t="s">
        <v>1908</v>
      </c>
      <c r="F20" s="132" t="s">
        <v>1197</v>
      </c>
      <c r="G20" s="132" t="s">
        <v>1909</v>
      </c>
    </row>
    <row r="21" ht="12.75" customHeight="1">
      <c r="A21" s="137"/>
      <c r="B21" s="132" t="s">
        <v>224</v>
      </c>
      <c r="C21" s="132" t="s">
        <v>140</v>
      </c>
      <c r="D21" s="132" t="s">
        <v>1910</v>
      </c>
      <c r="E21" s="132" t="s">
        <v>1883</v>
      </c>
      <c r="F21" s="132" t="s">
        <v>1868</v>
      </c>
      <c r="G21" s="132" t="s">
        <v>1909</v>
      </c>
    </row>
    <row r="22" ht="12.75" customHeight="1">
      <c r="A22" s="137"/>
      <c r="B22" s="132" t="s">
        <v>225</v>
      </c>
      <c r="C22" s="132" t="s">
        <v>141</v>
      </c>
      <c r="D22" s="132" t="s">
        <v>1911</v>
      </c>
      <c r="E22" s="132" t="s">
        <v>1912</v>
      </c>
      <c r="F22" s="132" t="s">
        <v>431</v>
      </c>
      <c r="G22" s="132" t="s">
        <v>1900</v>
      </c>
    </row>
    <row r="23" ht="12.75" customHeight="1">
      <c r="A23" s="137"/>
      <c r="B23" s="132" t="s">
        <v>226</v>
      </c>
      <c r="C23" s="132" t="s">
        <v>142</v>
      </c>
      <c r="D23" s="132" t="s">
        <v>1913</v>
      </c>
      <c r="E23" s="132" t="s">
        <v>1914</v>
      </c>
      <c r="F23" s="132" t="s">
        <v>1915</v>
      </c>
      <c r="G23" s="132" t="s">
        <v>1900</v>
      </c>
    </row>
    <row r="24" ht="12.75" customHeight="1">
      <c r="A24" s="72" t="s">
        <v>1916</v>
      </c>
      <c r="B24" s="72"/>
      <c r="C24" s="72"/>
      <c r="D24" s="72"/>
      <c r="E24" s="72"/>
      <c r="F24" s="72"/>
      <c r="G24" s="72"/>
    </row>
    <row r="25" ht="12.75" customHeight="1">
      <c r="A25" s="138"/>
      <c r="B25" s="132" t="s">
        <v>227</v>
      </c>
      <c r="C25" s="132" t="s">
        <v>143</v>
      </c>
      <c r="D25" s="132" t="s">
        <v>1917</v>
      </c>
      <c r="E25" s="132" t="s">
        <v>1880</v>
      </c>
      <c r="F25" s="132" t="s">
        <v>1918</v>
      </c>
      <c r="G25" s="132" t="s">
        <v>1900</v>
      </c>
    </row>
    <row r="26" ht="12.75" customHeight="1">
      <c r="A26" s="138"/>
      <c r="B26" s="132" t="s">
        <v>228</v>
      </c>
      <c r="C26" s="132" t="s">
        <v>144</v>
      </c>
      <c r="D26" s="132" t="s">
        <v>1919</v>
      </c>
      <c r="E26" s="132" t="s">
        <v>1920</v>
      </c>
      <c r="F26" s="132" t="s">
        <v>1921</v>
      </c>
      <c r="G26" s="132" t="s">
        <v>1900</v>
      </c>
    </row>
    <row r="27" ht="12.75" customHeight="1">
      <c r="A27" s="138"/>
      <c r="B27" s="132" t="s">
        <v>229</v>
      </c>
      <c r="C27" s="132" t="s">
        <v>145</v>
      </c>
      <c r="D27" s="132" t="s">
        <v>1922</v>
      </c>
      <c r="E27" s="132" t="s">
        <v>1923</v>
      </c>
      <c r="F27" s="132" t="s">
        <v>1924</v>
      </c>
      <c r="G27" s="132" t="s">
        <v>1909</v>
      </c>
    </row>
    <row r="28" ht="12.75" customHeight="1">
      <c r="A28" s="138"/>
      <c r="B28" s="132" t="s">
        <v>230</v>
      </c>
      <c r="C28" s="132" t="s">
        <v>146</v>
      </c>
      <c r="D28" s="132" t="s">
        <v>1925</v>
      </c>
      <c r="E28" s="132" t="s">
        <v>1926</v>
      </c>
      <c r="F28" s="132" t="s">
        <v>293</v>
      </c>
      <c r="G28" s="132" t="s">
        <v>1900</v>
      </c>
    </row>
    <row r="29" ht="12.75" customHeight="1">
      <c r="A29" s="139" t="s">
        <v>1927</v>
      </c>
      <c r="B29" s="139"/>
      <c r="C29" s="139"/>
      <c r="D29" s="139"/>
      <c r="E29" s="139"/>
      <c r="F29" s="139"/>
      <c r="G29" s="139"/>
    </row>
    <row r="30" ht="12.75" customHeight="1">
      <c r="A30" s="140"/>
      <c r="B30" s="132" t="s">
        <v>1928</v>
      </c>
      <c r="C30" s="132" t="s">
        <v>1929</v>
      </c>
      <c r="D30" s="132" t="s">
        <v>1930</v>
      </c>
      <c r="E30" s="132" t="s">
        <v>1931</v>
      </c>
      <c r="F30" s="132" t="s">
        <v>1932</v>
      </c>
      <c r="G30" s="132" t="s">
        <v>1900</v>
      </c>
    </row>
    <row r="31" ht="12.75" customHeight="1">
      <c r="A31" s="140"/>
      <c r="B31" s="132" t="s">
        <v>234</v>
      </c>
      <c r="C31" s="132" t="s">
        <v>148</v>
      </c>
      <c r="D31" s="132" t="s">
        <v>1933</v>
      </c>
      <c r="E31" s="132" t="s">
        <v>1934</v>
      </c>
      <c r="F31" s="132" t="s">
        <v>1935</v>
      </c>
      <c r="G31" s="132" t="s">
        <v>1909</v>
      </c>
    </row>
    <row r="32" ht="12.75" customHeight="1">
      <c r="A32" s="73" t="s">
        <v>1936</v>
      </c>
      <c r="B32" s="73"/>
      <c r="C32" s="73"/>
      <c r="D32" s="73"/>
      <c r="E32" s="73"/>
      <c r="F32" s="73"/>
      <c r="G32" s="73"/>
    </row>
    <row r="33" ht="12.75" customHeight="1">
      <c r="A33" s="141"/>
      <c r="B33" s="132" t="s">
        <v>235</v>
      </c>
      <c r="C33" s="132" t="s">
        <v>149</v>
      </c>
      <c r="D33" s="132" t="s">
        <v>1937</v>
      </c>
      <c r="E33" s="132" t="s">
        <v>1938</v>
      </c>
      <c r="F33" s="132" t="s">
        <v>1939</v>
      </c>
      <c r="G33" s="132" t="s">
        <v>1900</v>
      </c>
    </row>
    <row r="34" ht="12.75" customHeight="1">
      <c r="A34" s="141"/>
      <c r="B34" s="132" t="s">
        <v>236</v>
      </c>
      <c r="C34" s="132" t="s">
        <v>150</v>
      </c>
      <c r="D34" s="132" t="s">
        <v>1940</v>
      </c>
      <c r="E34" s="132" t="s">
        <v>1886</v>
      </c>
      <c r="F34" s="132" t="s">
        <v>1941</v>
      </c>
      <c r="G34" s="132" t="s">
        <v>1900</v>
      </c>
    </row>
    <row r="35" ht="12.75" customHeight="1">
      <c r="A35" s="141"/>
      <c r="B35" s="132" t="s">
        <v>237</v>
      </c>
      <c r="C35" s="132" t="s">
        <v>151</v>
      </c>
      <c r="D35" s="132" t="s">
        <v>1942</v>
      </c>
      <c r="E35" s="132" t="s">
        <v>1886</v>
      </c>
      <c r="F35" s="132" t="s">
        <v>487</v>
      </c>
      <c r="G35" s="132" t="s">
        <v>1900</v>
      </c>
    </row>
    <row r="36" ht="12.75" customHeight="1">
      <c r="A36" s="141"/>
      <c r="B36" s="132" t="s">
        <v>238</v>
      </c>
      <c r="C36" s="132" t="s">
        <v>152</v>
      </c>
      <c r="D36" s="132" t="s">
        <v>1943</v>
      </c>
      <c r="E36" s="132" t="s">
        <v>1944</v>
      </c>
      <c r="F36" s="132" t="s">
        <v>547</v>
      </c>
      <c r="G36" s="132" t="s">
        <v>1900</v>
      </c>
    </row>
    <row r="37" ht="12.75" customHeight="1">
      <c r="A37" s="141"/>
      <c r="B37" s="132" t="s">
        <v>239</v>
      </c>
      <c r="C37" s="132" t="s">
        <v>153</v>
      </c>
      <c r="D37" s="132" t="s">
        <v>1945</v>
      </c>
      <c r="E37" s="132" t="s">
        <v>1944</v>
      </c>
      <c r="F37" s="132" t="s">
        <v>673</v>
      </c>
      <c r="G37" s="132" t="s">
        <v>1900</v>
      </c>
    </row>
    <row r="38" ht="12.75" customHeight="1">
      <c r="A38" s="141"/>
      <c r="B38" s="132" t="s">
        <v>240</v>
      </c>
      <c r="C38" s="132" t="s">
        <v>154</v>
      </c>
      <c r="D38" s="132" t="s">
        <v>1946</v>
      </c>
      <c r="E38" s="132" t="s">
        <v>1947</v>
      </c>
      <c r="F38" s="132" t="s">
        <v>558</v>
      </c>
      <c r="G38" s="132" t="s">
        <v>1900</v>
      </c>
    </row>
    <row r="39" ht="12.75" customHeight="1">
      <c r="A39" s="141"/>
      <c r="B39" s="132" t="s">
        <v>241</v>
      </c>
      <c r="C39" s="132" t="s">
        <v>155</v>
      </c>
      <c r="D39" s="132" t="s">
        <v>1948</v>
      </c>
      <c r="E39" s="132" t="s">
        <v>1949</v>
      </c>
      <c r="F39" s="132" t="s">
        <v>1950</v>
      </c>
      <c r="G39" s="132" t="s">
        <v>1900</v>
      </c>
    </row>
    <row r="40" ht="12.75" customHeight="1">
      <c r="A40" s="141"/>
      <c r="B40" s="132" t="s">
        <v>242</v>
      </c>
      <c r="C40" s="132" t="s">
        <v>156</v>
      </c>
      <c r="D40" s="132" t="s">
        <v>1951</v>
      </c>
      <c r="E40" s="132" t="s">
        <v>1952</v>
      </c>
      <c r="F40" s="132" t="s">
        <v>299</v>
      </c>
      <c r="G40" s="132" t="s">
        <v>1900</v>
      </c>
    </row>
    <row r="41" ht="12.75" customHeight="1">
      <c r="A41" s="141"/>
      <c r="B41" s="132" t="s">
        <v>243</v>
      </c>
      <c r="C41" s="132" t="s">
        <v>157</v>
      </c>
      <c r="D41" s="132" t="s">
        <v>1953</v>
      </c>
      <c r="E41" s="132" t="s">
        <v>1952</v>
      </c>
      <c r="F41" s="132" t="s">
        <v>452</v>
      </c>
      <c r="G41" s="132" t="s">
        <v>1909</v>
      </c>
    </row>
    <row r="42" ht="12.75" customHeight="1">
      <c r="A42" s="141"/>
      <c r="B42" s="132" t="s">
        <v>244</v>
      </c>
      <c r="C42" s="132" t="s">
        <v>158</v>
      </c>
      <c r="D42" s="132" t="s">
        <v>1954</v>
      </c>
      <c r="E42" s="132" t="s">
        <v>1952</v>
      </c>
      <c r="F42" s="132" t="s">
        <v>1955</v>
      </c>
      <c r="G42" s="132" t="s">
        <v>1909</v>
      </c>
    </row>
    <row r="43" ht="12.75" customHeight="1">
      <c r="A43" s="74" t="s">
        <v>1956</v>
      </c>
      <c r="B43" s="74"/>
      <c r="C43" s="74"/>
      <c r="D43" s="74"/>
      <c r="E43" s="74"/>
      <c r="F43" s="74"/>
      <c r="G43" s="74"/>
    </row>
    <row r="44" ht="12.75" customHeight="1">
      <c r="A44" s="142"/>
      <c r="B44" s="132" t="s">
        <v>245</v>
      </c>
      <c r="C44" s="132" t="s">
        <v>159</v>
      </c>
      <c r="D44" s="132" t="s">
        <v>1957</v>
      </c>
      <c r="E44" s="132" t="s">
        <v>1958</v>
      </c>
      <c r="F44" s="132" t="s">
        <v>1959</v>
      </c>
      <c r="G44" s="132" t="s">
        <v>1900</v>
      </c>
    </row>
    <row r="45" ht="12.75" customHeight="1">
      <c r="A45" s="142"/>
      <c r="B45" s="132" t="s">
        <v>246</v>
      </c>
      <c r="C45" s="132" t="s">
        <v>160</v>
      </c>
      <c r="D45" s="132" t="s">
        <v>1960</v>
      </c>
      <c r="E45" s="132" t="s">
        <v>1961</v>
      </c>
      <c r="F45" s="132" t="s">
        <v>440</v>
      </c>
      <c r="G45" s="132" t="s">
        <v>1900</v>
      </c>
    </row>
    <row r="46" ht="12.75" customHeight="1">
      <c r="A46" s="142"/>
      <c r="B46" s="132" t="s">
        <v>247</v>
      </c>
      <c r="C46" s="132" t="s">
        <v>161</v>
      </c>
      <c r="D46" s="132" t="s">
        <v>1962</v>
      </c>
      <c r="E46" s="132" t="s">
        <v>1963</v>
      </c>
      <c r="F46" s="132" t="s">
        <v>498</v>
      </c>
      <c r="G46" s="132" t="s">
        <v>1900</v>
      </c>
    </row>
    <row r="47" ht="12.75" customHeight="1">
      <c r="A47" s="142"/>
      <c r="B47" s="132" t="s">
        <v>248</v>
      </c>
      <c r="C47" s="132" t="s">
        <v>162</v>
      </c>
      <c r="D47" s="132" t="s">
        <v>1964</v>
      </c>
      <c r="E47" s="132" t="s">
        <v>1965</v>
      </c>
      <c r="F47" s="132" t="s">
        <v>1966</v>
      </c>
      <c r="G47" s="132" t="s">
        <v>1900</v>
      </c>
    </row>
    <row r="48" ht="12.75" customHeight="1">
      <c r="A48" s="142"/>
      <c r="B48" s="132" t="s">
        <v>249</v>
      </c>
      <c r="C48" s="132" t="s">
        <v>163</v>
      </c>
      <c r="D48" s="132" t="s">
        <v>1967</v>
      </c>
      <c r="E48" s="132" t="s">
        <v>1968</v>
      </c>
      <c r="F48" s="132" t="s">
        <v>1969</v>
      </c>
      <c r="G48" s="132" t="s">
        <v>1900</v>
      </c>
    </row>
    <row r="49" ht="12.75" customHeight="1">
      <c r="A49" s="75" t="s">
        <v>1970</v>
      </c>
      <c r="B49" s="75"/>
      <c r="C49" s="75"/>
      <c r="D49" s="75"/>
      <c r="E49" s="75"/>
      <c r="F49" s="75"/>
      <c r="G49" s="75"/>
    </row>
    <row r="50" ht="12.75" customHeight="1">
      <c r="A50" s="143"/>
      <c r="B50" s="132" t="s">
        <v>250</v>
      </c>
      <c r="C50" s="132" t="s">
        <v>164</v>
      </c>
      <c r="D50" s="132" t="s">
        <v>1971</v>
      </c>
      <c r="E50" s="132" t="s">
        <v>1972</v>
      </c>
      <c r="F50" s="132" t="s">
        <v>442</v>
      </c>
      <c r="G50" s="132" t="s">
        <v>1900</v>
      </c>
    </row>
    <row r="51" ht="12.75" customHeight="1">
      <c r="A51" s="143"/>
      <c r="B51" s="132" t="s">
        <v>251</v>
      </c>
      <c r="C51" s="132" t="s">
        <v>165</v>
      </c>
      <c r="D51" s="132" t="s">
        <v>1962</v>
      </c>
      <c r="E51" s="132" t="s">
        <v>1973</v>
      </c>
      <c r="F51" s="132" t="s">
        <v>498</v>
      </c>
      <c r="G51" s="132" t="s">
        <v>1900</v>
      </c>
    </row>
    <row r="52" ht="12.75" customHeight="1">
      <c r="A52" s="143"/>
      <c r="B52" s="132" t="s">
        <v>252</v>
      </c>
      <c r="C52" s="132" t="s">
        <v>166</v>
      </c>
      <c r="D52" s="132" t="s">
        <v>1974</v>
      </c>
      <c r="E52" s="132" t="s">
        <v>1975</v>
      </c>
      <c r="F52" s="132" t="s">
        <v>1976</v>
      </c>
      <c r="G52" s="132" t="s">
        <v>1900</v>
      </c>
    </row>
    <row r="53" ht="12.75" customHeight="1">
      <c r="A53" s="143"/>
      <c r="B53" s="132" t="s">
        <v>253</v>
      </c>
      <c r="C53" s="132" t="s">
        <v>167</v>
      </c>
      <c r="D53" s="132" t="s">
        <v>1977</v>
      </c>
      <c r="E53" s="132" t="s">
        <v>1975</v>
      </c>
      <c r="F53" s="132" t="s">
        <v>1976</v>
      </c>
      <c r="G53" s="132" t="s">
        <v>1900</v>
      </c>
    </row>
    <row r="54" ht="12.75" customHeight="1">
      <c r="A54" s="143"/>
      <c r="B54" s="132" t="s">
        <v>254</v>
      </c>
      <c r="C54" s="132" t="s">
        <v>168</v>
      </c>
      <c r="D54" s="132" t="s">
        <v>1978</v>
      </c>
      <c r="E54" s="132" t="s">
        <v>1979</v>
      </c>
      <c r="F54" s="132" t="s">
        <v>1980</v>
      </c>
      <c r="G54" s="132" t="s">
        <v>1900</v>
      </c>
    </row>
    <row r="55" ht="12.75" customHeight="1">
      <c r="A55" s="143"/>
      <c r="B55" s="132" t="s">
        <v>255</v>
      </c>
      <c r="C55" s="132" t="s">
        <v>169</v>
      </c>
      <c r="D55" s="132" t="s">
        <v>1981</v>
      </c>
      <c r="E55" s="132" t="s">
        <v>1975</v>
      </c>
      <c r="F55" s="132" t="s">
        <v>1982</v>
      </c>
      <c r="G55" s="132" t="s">
        <v>1900</v>
      </c>
    </row>
    <row r="56" ht="12.75" customHeight="1">
      <c r="A56" s="143"/>
      <c r="B56" s="132" t="s">
        <v>256</v>
      </c>
      <c r="C56" s="132" t="s">
        <v>170</v>
      </c>
      <c r="D56" s="132" t="s">
        <v>1962</v>
      </c>
      <c r="E56" s="132" t="s">
        <v>1973</v>
      </c>
      <c r="F56" s="132" t="s">
        <v>498</v>
      </c>
      <c r="G56" s="132" t="s">
        <v>1900</v>
      </c>
    </row>
    <row r="57" ht="12.75" customHeight="1">
      <c r="A57" s="143"/>
      <c r="B57" s="132" t="s">
        <v>257</v>
      </c>
      <c r="C57" s="132" t="s">
        <v>171</v>
      </c>
      <c r="D57" s="132" t="s">
        <v>1962</v>
      </c>
      <c r="E57" s="132" t="s">
        <v>1973</v>
      </c>
      <c r="F57" s="132" t="s">
        <v>498</v>
      </c>
      <c r="G57" s="132" t="s">
        <v>1900</v>
      </c>
    </row>
    <row r="58" ht="12.75" customHeight="1">
      <c r="A58" s="143"/>
      <c r="B58" s="132" t="s">
        <v>258</v>
      </c>
      <c r="C58" s="132" t="s">
        <v>172</v>
      </c>
      <c r="D58" s="132" t="s">
        <v>1983</v>
      </c>
      <c r="E58" s="132" t="s">
        <v>1975</v>
      </c>
      <c r="F58" s="132" t="s">
        <v>1982</v>
      </c>
      <c r="G58" s="132" t="s">
        <v>1900</v>
      </c>
    </row>
    <row r="59" ht="12.75" customHeight="1">
      <c r="A59" s="76" t="s">
        <v>1984</v>
      </c>
      <c r="B59" s="76"/>
      <c r="C59" s="76"/>
      <c r="D59" s="76"/>
      <c r="E59" s="76"/>
      <c r="F59" s="76"/>
      <c r="G59" s="76"/>
    </row>
    <row r="60" ht="12.75" customHeight="1">
      <c r="A60" s="144"/>
      <c r="B60" s="132" t="s">
        <v>259</v>
      </c>
      <c r="C60" s="132" t="s">
        <v>173</v>
      </c>
      <c r="D60" s="132" t="s">
        <v>1985</v>
      </c>
      <c r="E60" s="132" t="s">
        <v>1986</v>
      </c>
      <c r="F60" s="132" t="s">
        <v>1987</v>
      </c>
      <c r="G60" s="132" t="s">
        <v>1900</v>
      </c>
    </row>
    <row r="61" ht="12.75" customHeight="1">
      <c r="A61" s="144"/>
      <c r="B61" s="132" t="s">
        <v>260</v>
      </c>
      <c r="C61" s="132" t="s">
        <v>174</v>
      </c>
      <c r="D61" s="132" t="s">
        <v>1988</v>
      </c>
      <c r="E61" s="132" t="s">
        <v>1989</v>
      </c>
      <c r="F61" s="132" t="s">
        <v>1990</v>
      </c>
      <c r="G61" s="132" t="s">
        <v>1900</v>
      </c>
    </row>
    <row r="62" ht="12.75" customHeight="1">
      <c r="A62" s="144"/>
      <c r="B62" s="132" t="s">
        <v>261</v>
      </c>
      <c r="C62" s="132" t="s">
        <v>175</v>
      </c>
      <c r="D62" s="132" t="s">
        <v>1991</v>
      </c>
      <c r="E62" s="132" t="s">
        <v>1992</v>
      </c>
      <c r="F62" s="132" t="s">
        <v>443</v>
      </c>
      <c r="G62" s="132" t="s">
        <v>1900</v>
      </c>
    </row>
    <row r="63" ht="12.75" customHeight="1">
      <c r="A63" s="144"/>
      <c r="B63" s="132" t="s">
        <v>262</v>
      </c>
      <c r="C63" s="132" t="s">
        <v>176</v>
      </c>
      <c r="D63" s="132" t="s">
        <v>1993</v>
      </c>
      <c r="E63" s="132" t="s">
        <v>1994</v>
      </c>
      <c r="F63" s="132" t="s">
        <v>1995</v>
      </c>
      <c r="G63" s="132" t="s">
        <v>1900</v>
      </c>
    </row>
    <row r="64" ht="12.75" customHeight="1">
      <c r="A64" s="144"/>
      <c r="B64" s="132" t="s">
        <v>263</v>
      </c>
      <c r="C64" s="132" t="s">
        <v>177</v>
      </c>
      <c r="D64" s="132" t="s">
        <v>1996</v>
      </c>
      <c r="E64" s="132" t="s">
        <v>1997</v>
      </c>
      <c r="F64" s="132" t="s">
        <v>598</v>
      </c>
      <c r="G64" s="132" t="s">
        <v>1900</v>
      </c>
    </row>
    <row r="65" ht="12.75" customHeight="1">
      <c r="A65" s="144"/>
      <c r="B65" s="132" t="s">
        <v>264</v>
      </c>
      <c r="C65" s="132" t="s">
        <v>178</v>
      </c>
      <c r="D65" s="132" t="s">
        <v>1998</v>
      </c>
      <c r="E65" s="132" t="s">
        <v>1999</v>
      </c>
      <c r="F65" s="132" t="s">
        <v>2000</v>
      </c>
      <c r="G65" s="132" t="s">
        <v>1900</v>
      </c>
    </row>
    <row r="66" ht="12.75" customHeight="1">
      <c r="A66" s="144"/>
      <c r="B66" s="132" t="s">
        <v>265</v>
      </c>
      <c r="C66" s="132" t="s">
        <v>179</v>
      </c>
      <c r="D66" s="132" t="s">
        <v>2001</v>
      </c>
      <c r="E66" s="132" t="s">
        <v>2002</v>
      </c>
      <c r="F66" s="132" t="s">
        <v>2003</v>
      </c>
      <c r="G66" s="132" t="s">
        <v>1900</v>
      </c>
    </row>
    <row r="67" ht="12.75" customHeight="1">
      <c r="A67" s="144"/>
      <c r="B67" s="132" t="s">
        <v>266</v>
      </c>
      <c r="C67" s="132" t="s">
        <v>180</v>
      </c>
      <c r="D67" s="132" t="s">
        <v>2004</v>
      </c>
      <c r="E67" s="132" t="s">
        <v>2002</v>
      </c>
      <c r="F67" s="132" t="s">
        <v>2003</v>
      </c>
      <c r="G67" s="132" t="s">
        <v>1900</v>
      </c>
    </row>
    <row r="68" ht="12.75" customHeight="1">
      <c r="A68" s="144"/>
      <c r="B68" s="132" t="s">
        <v>267</v>
      </c>
      <c r="C68" s="132" t="s">
        <v>181</v>
      </c>
      <c r="D68" s="132" t="s">
        <v>2005</v>
      </c>
      <c r="E68" s="132" t="s">
        <v>1864</v>
      </c>
      <c r="F68" s="132" t="s">
        <v>2006</v>
      </c>
      <c r="G68" s="132" t="s">
        <v>1900</v>
      </c>
    </row>
    <row r="69" ht="12.75" customHeight="1">
      <c r="A69" s="144"/>
      <c r="B69" s="132" t="s">
        <v>268</v>
      </c>
      <c r="C69" s="132" t="s">
        <v>182</v>
      </c>
      <c r="D69" s="132" t="s">
        <v>2007</v>
      </c>
      <c r="E69" s="132" t="s">
        <v>1864</v>
      </c>
      <c r="F69" s="132" t="s">
        <v>2008</v>
      </c>
      <c r="G69" s="132" t="s">
        <v>1900</v>
      </c>
    </row>
    <row r="70" ht="12.75" customHeight="1">
      <c r="A70" s="144"/>
      <c r="B70" s="132" t="s">
        <v>269</v>
      </c>
      <c r="C70" s="132" t="s">
        <v>183</v>
      </c>
      <c r="D70" s="132" t="s">
        <v>2009</v>
      </c>
      <c r="E70" s="132" t="s">
        <v>2010</v>
      </c>
      <c r="F70" s="132" t="s">
        <v>2011</v>
      </c>
      <c r="G70" s="132" t="s">
        <v>1900</v>
      </c>
    </row>
    <row r="71" ht="12.75" customHeight="1">
      <c r="A71" s="144"/>
      <c r="B71" s="132" t="s">
        <v>270</v>
      </c>
      <c r="C71" s="132" t="s">
        <v>184</v>
      </c>
      <c r="D71" s="132" t="s">
        <v>2012</v>
      </c>
      <c r="E71" s="132" t="s">
        <v>2013</v>
      </c>
      <c r="F71" s="132" t="s">
        <v>2011</v>
      </c>
      <c r="G71" s="132" t="s">
        <v>1900</v>
      </c>
    </row>
    <row r="72" ht="12.75" customHeight="1">
      <c r="A72" s="144"/>
      <c r="B72" s="132" t="s">
        <v>271</v>
      </c>
      <c r="C72" s="132" t="s">
        <v>185</v>
      </c>
      <c r="D72" s="132" t="s">
        <v>2014</v>
      </c>
      <c r="E72" s="132" t="s">
        <v>2010</v>
      </c>
      <c r="F72" s="132" t="s">
        <v>1008</v>
      </c>
      <c r="G72" s="132" t="s">
        <v>1900</v>
      </c>
    </row>
    <row r="73" ht="12.75" customHeight="1">
      <c r="A73" s="144"/>
      <c r="B73" s="132" t="s">
        <v>272</v>
      </c>
      <c r="C73" s="132" t="s">
        <v>186</v>
      </c>
      <c r="D73" s="132" t="s">
        <v>2015</v>
      </c>
      <c r="E73" s="132" t="s">
        <v>2016</v>
      </c>
      <c r="F73" s="132" t="s">
        <v>2017</v>
      </c>
      <c r="G73" s="132" t="s">
        <v>1900</v>
      </c>
    </row>
    <row r="74" ht="12.75" customHeight="1">
      <c r="A74" s="77" t="s">
        <v>124</v>
      </c>
      <c r="B74" s="77"/>
      <c r="C74" s="77"/>
      <c r="D74" s="77"/>
      <c r="E74" s="77"/>
      <c r="F74" s="77"/>
      <c r="G74" s="77"/>
    </row>
    <row r="75" ht="12.75" customHeight="1">
      <c r="A75" s="145"/>
      <c r="B75" s="132" t="s">
        <v>273</v>
      </c>
      <c r="C75" s="132" t="s">
        <v>187</v>
      </c>
      <c r="D75" s="132" t="s">
        <v>2018</v>
      </c>
      <c r="E75" s="132" t="s">
        <v>2019</v>
      </c>
      <c r="F75" s="132" t="s">
        <v>2020</v>
      </c>
      <c r="G75" s="132" t="s">
        <v>1900</v>
      </c>
    </row>
    <row r="76" ht="12.75" customHeight="1">
      <c r="A76" s="145"/>
      <c r="B76" s="132" t="s">
        <v>274</v>
      </c>
      <c r="C76" s="132" t="s">
        <v>188</v>
      </c>
      <c r="D76" s="132" t="s">
        <v>2021</v>
      </c>
      <c r="E76" s="132" t="s">
        <v>2022</v>
      </c>
      <c r="F76" s="132" t="s">
        <v>2023</v>
      </c>
      <c r="G76" s="132" t="s">
        <v>1900</v>
      </c>
    </row>
    <row r="77" ht="12.75" customHeight="1">
      <c r="A77" s="145"/>
      <c r="B77" s="132" t="s">
        <v>275</v>
      </c>
      <c r="C77" s="132" t="s">
        <v>189</v>
      </c>
      <c r="D77" s="132" t="s">
        <v>2024</v>
      </c>
      <c r="E77" s="132" t="s">
        <v>2025</v>
      </c>
      <c r="F77" s="132" t="s">
        <v>2026</v>
      </c>
      <c r="G77" s="132" t="s">
        <v>1900</v>
      </c>
    </row>
    <row r="78" ht="12.75" customHeight="1">
      <c r="A78" s="145"/>
      <c r="B78" s="132" t="s">
        <v>276</v>
      </c>
      <c r="C78" s="132" t="s">
        <v>190</v>
      </c>
      <c r="D78" s="132" t="s">
        <v>2027</v>
      </c>
      <c r="E78" s="132" t="s">
        <v>2028</v>
      </c>
      <c r="F78" s="132" t="s">
        <v>2029</v>
      </c>
      <c r="G78" s="132" t="s">
        <v>1900</v>
      </c>
    </row>
    <row r="79" ht="12.75" customHeight="1">
      <c r="A79" s="145"/>
      <c r="B79" s="132" t="s">
        <v>277</v>
      </c>
      <c r="C79" s="132" t="s">
        <v>191</v>
      </c>
      <c r="D79" s="132" t="s">
        <v>2024</v>
      </c>
      <c r="E79" s="132" t="s">
        <v>2025</v>
      </c>
      <c r="F79" s="132" t="s">
        <v>2026</v>
      </c>
      <c r="G79" s="132" t="s">
        <v>1900</v>
      </c>
    </row>
    <row r="80" ht="12.75" customHeight="1">
      <c r="A80" s="145"/>
      <c r="B80" s="132" t="s">
        <v>278</v>
      </c>
      <c r="C80" s="132" t="s">
        <v>192</v>
      </c>
      <c r="D80" s="132" t="s">
        <v>2027</v>
      </c>
      <c r="E80" s="132" t="s">
        <v>2028</v>
      </c>
      <c r="F80" s="132" t="s">
        <v>2029</v>
      </c>
      <c r="G80" s="132" t="s">
        <v>1900</v>
      </c>
    </row>
    <row r="81" ht="12.75" customHeight="1">
      <c r="A81" s="145"/>
      <c r="B81" s="132" t="s">
        <v>279</v>
      </c>
      <c r="C81" s="132" t="s">
        <v>193</v>
      </c>
      <c r="D81" s="132" t="s">
        <v>2024</v>
      </c>
      <c r="E81" s="132" t="s">
        <v>2025</v>
      </c>
      <c r="F81" s="132" t="s">
        <v>2026</v>
      </c>
      <c r="G81" s="132" t="s">
        <v>1900</v>
      </c>
    </row>
    <row r="82" ht="12.75" customHeight="1">
      <c r="A82" s="145"/>
      <c r="B82" s="132" t="s">
        <v>280</v>
      </c>
      <c r="C82" s="132" t="s">
        <v>194</v>
      </c>
      <c r="D82" s="132" t="s">
        <v>2027</v>
      </c>
      <c r="E82" s="132" t="s">
        <v>2030</v>
      </c>
      <c r="F82" s="132" t="s">
        <v>2031</v>
      </c>
      <c r="G82" s="132" t="s">
        <v>1900</v>
      </c>
    </row>
    <row r="83" ht="12.75" customHeight="1">
      <c r="A83" s="145"/>
      <c r="B83" s="132" t="s">
        <v>281</v>
      </c>
      <c r="C83" s="132" t="s">
        <v>195</v>
      </c>
      <c r="D83" s="132" t="s">
        <v>2024</v>
      </c>
      <c r="E83" s="132" t="s">
        <v>2025</v>
      </c>
      <c r="F83" s="132" t="s">
        <v>2026</v>
      </c>
      <c r="G83" s="132" t="s">
        <v>1900</v>
      </c>
    </row>
    <row r="84" ht="12.75" customHeight="1">
      <c r="A84" s="145"/>
      <c r="B84" s="132" t="s">
        <v>282</v>
      </c>
      <c r="C84" s="132" t="s">
        <v>196</v>
      </c>
      <c r="D84" s="132" t="s">
        <v>2027</v>
      </c>
      <c r="E84" s="132" t="s">
        <v>2030</v>
      </c>
      <c r="F84" s="132" t="s">
        <v>2031</v>
      </c>
      <c r="G84" s="132" t="s">
        <v>1900</v>
      </c>
    </row>
    <row r="85" ht="12.75" customHeight="1">
      <c r="A85" s="145"/>
      <c r="B85" s="132" t="s">
        <v>283</v>
      </c>
      <c r="C85" s="132" t="s">
        <v>197</v>
      </c>
      <c r="D85" s="132" t="s">
        <v>2024</v>
      </c>
      <c r="E85" s="132" t="s">
        <v>2025</v>
      </c>
      <c r="F85" s="132" t="s">
        <v>2026</v>
      </c>
      <c r="G85" s="132" t="s">
        <v>1900</v>
      </c>
    </row>
    <row r="86" ht="12.75" customHeight="1">
      <c r="A86" s="145"/>
      <c r="B86" s="132" t="s">
        <v>284</v>
      </c>
      <c r="C86" s="132" t="s">
        <v>198</v>
      </c>
      <c r="D86" s="132" t="s">
        <v>2027</v>
      </c>
      <c r="E86" s="132" t="s">
        <v>2030</v>
      </c>
      <c r="F86" s="132" t="s">
        <v>2031</v>
      </c>
      <c r="G86" s="132" t="s">
        <v>1900</v>
      </c>
    </row>
    <row r="87" ht="12.75" customHeight="1">
      <c r="A87" s="145"/>
      <c r="B87" s="132" t="s">
        <v>285</v>
      </c>
      <c r="C87" s="132" t="s">
        <v>199</v>
      </c>
      <c r="D87" s="132" t="s">
        <v>2032</v>
      </c>
      <c r="E87" s="132" t="s">
        <v>2032</v>
      </c>
      <c r="F87" s="132" t="s">
        <v>2033</v>
      </c>
      <c r="G87" s="132" t="s">
        <v>1900</v>
      </c>
    </row>
    <row r="88" ht="12.75" customHeight="1">
      <c r="A88" s="145"/>
      <c r="B88" s="132" t="s">
        <v>286</v>
      </c>
      <c r="C88" s="132" t="s">
        <v>200</v>
      </c>
      <c r="D88" s="132" t="s">
        <v>2034</v>
      </c>
      <c r="E88" s="132" t="s">
        <v>2034</v>
      </c>
      <c r="F88" s="132" t="s">
        <v>2035</v>
      </c>
      <c r="G88" s="132" t="s">
        <v>1900</v>
      </c>
    </row>
    <row r="89" ht="12.75" customHeight="1">
      <c r="A89" s="145"/>
      <c r="B89" s="132" t="s">
        <v>287</v>
      </c>
      <c r="C89" s="132" t="s">
        <v>201</v>
      </c>
      <c r="D89" s="132" t="s">
        <v>2036</v>
      </c>
      <c r="E89" s="132" t="s">
        <v>2037</v>
      </c>
      <c r="F89" s="132" t="s">
        <v>446</v>
      </c>
      <c r="G89" s="132" t="s">
        <v>1900</v>
      </c>
    </row>
    <row r="90" ht="12.75" customHeight="1">
      <c r="A90" s="54"/>
      <c r="B90" s="54"/>
      <c r="C90" s="54"/>
      <c r="D90" s="54"/>
      <c r="E90" s="54"/>
      <c r="F90" s="54"/>
      <c r="G90" s="54"/>
    </row>
    <row r="91" ht="12.75" customHeight="1">
      <c r="A91" s="54"/>
      <c r="B91" s="54"/>
      <c r="C91" s="54"/>
      <c r="D91" s="54"/>
      <c r="E91" s="54"/>
      <c r="F91" s="54"/>
      <c r="G91" s="54"/>
    </row>
    <row r="92" ht="12.75" customHeight="1">
      <c r="A92" s="54"/>
      <c r="B92" s="54"/>
      <c r="C92" s="54"/>
      <c r="D92" s="54"/>
      <c r="E92" s="54"/>
      <c r="F92" s="54"/>
      <c r="G92" s="54"/>
    </row>
    <row r="93" ht="12.75" customHeight="1">
      <c r="A93" s="54"/>
      <c r="B93" s="54"/>
      <c r="C93" s="54"/>
      <c r="D93" s="54"/>
      <c r="E93" s="54"/>
      <c r="F93" s="54"/>
      <c r="G93" s="54"/>
    </row>
    <row r="94" ht="12.75" customHeight="1">
      <c r="A94" s="54"/>
      <c r="B94" s="54"/>
      <c r="C94" s="54"/>
      <c r="D94" s="54"/>
      <c r="E94" s="54"/>
      <c r="F94" s="54"/>
      <c r="G94" s="54"/>
    </row>
    <row r="95" ht="12.75" customHeight="1">
      <c r="A95" s="54"/>
      <c r="B95" s="54"/>
      <c r="C95" s="54"/>
      <c r="D95" s="54"/>
      <c r="E95" s="54"/>
      <c r="F95" s="54"/>
      <c r="G95" s="54"/>
    </row>
    <row r="96" ht="12.75" customHeight="1">
      <c r="A96" s="54"/>
      <c r="B96" s="54"/>
      <c r="C96" s="54"/>
      <c r="D96" s="54"/>
      <c r="E96" s="54"/>
      <c r="F96" s="54"/>
      <c r="G96" s="54"/>
    </row>
    <row r="97" ht="12.75" customHeight="1">
      <c r="A97" s="54"/>
      <c r="B97" s="54"/>
      <c r="C97" s="54"/>
      <c r="D97" s="54"/>
      <c r="E97" s="54"/>
      <c r="F97" s="54"/>
      <c r="G97" s="54"/>
    </row>
    <row r="98" ht="12.75" customHeight="1">
      <c r="A98" s="54"/>
      <c r="B98" s="54"/>
      <c r="C98" s="54"/>
      <c r="D98" s="54"/>
      <c r="E98" s="54"/>
      <c r="F98" s="54"/>
      <c r="G98" s="54"/>
    </row>
    <row r="99" ht="12.75" customHeight="1">
      <c r="A99" s="54"/>
      <c r="B99" s="54"/>
      <c r="C99" s="54"/>
      <c r="D99" s="54"/>
      <c r="E99" s="54"/>
      <c r="F99" s="54"/>
      <c r="G99" s="54"/>
    </row>
    <row r="100" ht="12.75" customHeight="1">
      <c r="A100" s="54"/>
      <c r="B100" s="54"/>
      <c r="C100" s="54"/>
      <c r="D100" s="54"/>
      <c r="E100" s="54"/>
      <c r="F100" s="54"/>
      <c r="G100" s="54"/>
    </row>
    <row r="101" ht="12.75" customHeight="1">
      <c r="A101" s="54"/>
      <c r="B101" s="54"/>
      <c r="C101" s="54"/>
      <c r="D101" s="54"/>
      <c r="E101" s="54"/>
      <c r="F101" s="54"/>
      <c r="G101" s="54"/>
    </row>
    <row r="102" ht="12.75" customHeight="1">
      <c r="A102" s="54"/>
      <c r="B102" s="54"/>
      <c r="C102" s="54"/>
      <c r="D102" s="54"/>
      <c r="E102" s="54"/>
      <c r="F102" s="54"/>
      <c r="G102" s="54"/>
    </row>
    <row r="103" ht="12.75" customHeight="1">
      <c r="A103" s="54"/>
      <c r="B103" s="54"/>
      <c r="C103" s="54"/>
      <c r="D103" s="54"/>
      <c r="E103" s="54"/>
      <c r="F103" s="54"/>
      <c r="G103" s="54"/>
    </row>
    <row r="104" ht="12.75" customHeight="1">
      <c r="A104" s="54"/>
      <c r="B104" s="54"/>
      <c r="C104" s="54"/>
      <c r="D104" s="54"/>
      <c r="E104" s="54"/>
      <c r="F104" s="54"/>
      <c r="G104" s="54"/>
    </row>
    <row r="105" ht="12.75" customHeight="1">
      <c r="A105" s="54"/>
      <c r="B105" s="54"/>
      <c r="C105" s="54"/>
      <c r="D105" s="54"/>
      <c r="E105" s="54"/>
      <c r="F105" s="54"/>
      <c r="G105" s="54"/>
    </row>
    <row r="106" ht="12.75" customHeight="1">
      <c r="A106" s="54"/>
      <c r="B106" s="54"/>
      <c r="C106" s="54"/>
      <c r="D106" s="54"/>
      <c r="E106" s="54"/>
      <c r="F106" s="54"/>
      <c r="G106" s="54"/>
    </row>
    <row r="107" ht="12.75" customHeight="1">
      <c r="A107" s="54"/>
      <c r="B107" s="54"/>
      <c r="C107" s="54"/>
      <c r="D107" s="54"/>
      <c r="E107" s="54"/>
      <c r="F107" s="54"/>
      <c r="G107" s="54"/>
    </row>
    <row r="108" ht="12.75" customHeight="1">
      <c r="A108" s="54"/>
      <c r="B108" s="54"/>
      <c r="C108" s="54"/>
      <c r="D108" s="54"/>
      <c r="E108" s="54"/>
      <c r="F108" s="54"/>
      <c r="G108" s="54"/>
    </row>
    <row r="109" ht="12.75" customHeight="1">
      <c r="A109" s="54"/>
      <c r="B109" s="54"/>
      <c r="C109" s="54"/>
      <c r="D109" s="54"/>
      <c r="E109" s="54"/>
      <c r="F109" s="54"/>
      <c r="G109" s="54"/>
    </row>
    <row r="110" ht="12.75" customHeight="1">
      <c r="A110" s="54"/>
      <c r="B110" s="54"/>
      <c r="C110" s="54"/>
      <c r="D110" s="54"/>
      <c r="E110" s="54"/>
      <c r="F110" s="54"/>
      <c r="G110" s="54"/>
    </row>
    <row r="111" ht="12.75" customHeight="1">
      <c r="A111" s="54"/>
      <c r="B111" s="54"/>
      <c r="C111" s="54"/>
      <c r="D111" s="54"/>
      <c r="E111" s="54"/>
      <c r="F111" s="54"/>
      <c r="G111" s="54"/>
    </row>
    <row r="112" ht="12.75" customHeight="1">
      <c r="A112" s="54"/>
      <c r="B112" s="54"/>
      <c r="C112" s="54"/>
      <c r="D112" s="54"/>
      <c r="E112" s="54"/>
      <c r="F112" s="54"/>
      <c r="G112" s="54"/>
    </row>
    <row r="113" ht="12.75" customHeight="1">
      <c r="A113" s="54"/>
      <c r="B113" s="54"/>
      <c r="C113" s="54"/>
      <c r="D113" s="54"/>
      <c r="E113" s="54"/>
      <c r="F113" s="54"/>
      <c r="G113" s="54"/>
    </row>
    <row r="114" ht="12.75" customHeight="1">
      <c r="A114" s="54"/>
      <c r="B114" s="54"/>
      <c r="C114" s="54"/>
      <c r="D114" s="54"/>
      <c r="E114" s="54"/>
      <c r="F114" s="54"/>
      <c r="G114" s="54"/>
    </row>
    <row r="115" ht="12.75" customHeight="1">
      <c r="A115" s="54"/>
      <c r="B115" s="54"/>
      <c r="C115" s="54"/>
      <c r="D115" s="54"/>
      <c r="E115" s="54"/>
      <c r="F115" s="54"/>
      <c r="G115" s="54"/>
    </row>
    <row r="116" ht="12.75" customHeight="1">
      <c r="A116" s="54"/>
      <c r="B116" s="54"/>
      <c r="C116" s="54"/>
      <c r="D116" s="54"/>
      <c r="E116" s="54"/>
      <c r="F116" s="54"/>
      <c r="G116" s="54"/>
    </row>
    <row r="117" ht="12.75" customHeight="1">
      <c r="A117" s="54"/>
      <c r="B117" s="54"/>
      <c r="C117" s="54"/>
      <c r="D117" s="54"/>
      <c r="E117" s="54"/>
      <c r="F117" s="54"/>
      <c r="G117" s="54"/>
    </row>
    <row r="118" ht="12.75" customHeight="1">
      <c r="A118" s="54"/>
      <c r="B118" s="54"/>
      <c r="C118" s="54"/>
      <c r="D118" s="54"/>
      <c r="E118" s="54"/>
      <c r="F118" s="54"/>
      <c r="G118" s="54"/>
    </row>
    <row r="119" ht="12.75" customHeight="1">
      <c r="A119" s="54"/>
      <c r="B119" s="54"/>
      <c r="C119" s="54"/>
      <c r="D119" s="54"/>
      <c r="E119" s="54"/>
      <c r="F119" s="54"/>
      <c r="G119" s="54"/>
    </row>
    <row r="120" ht="12.75" customHeight="1">
      <c r="A120" s="54"/>
      <c r="B120" s="54"/>
      <c r="C120" s="54"/>
      <c r="D120" s="54"/>
      <c r="E120" s="54"/>
      <c r="F120" s="54"/>
      <c r="G120" s="54"/>
    </row>
    <row r="121" ht="12.75" customHeight="1">
      <c r="A121" s="54"/>
      <c r="B121" s="54"/>
      <c r="C121" s="54"/>
      <c r="D121" s="54"/>
      <c r="E121" s="54"/>
      <c r="F121" s="54"/>
      <c r="G121" s="54"/>
    </row>
    <row r="122" ht="12.75" customHeight="1">
      <c r="A122" s="54"/>
      <c r="B122" s="54"/>
      <c r="C122" s="54"/>
      <c r="D122" s="54"/>
      <c r="E122" s="54"/>
      <c r="F122" s="54"/>
      <c r="G122" s="54"/>
    </row>
    <row r="123" ht="12.75" customHeight="1">
      <c r="A123" s="54"/>
      <c r="B123" s="54"/>
      <c r="C123" s="54"/>
      <c r="D123" s="54"/>
      <c r="E123" s="54"/>
      <c r="F123" s="54"/>
      <c r="G123" s="54"/>
    </row>
    <row r="124" ht="12.75" customHeight="1">
      <c r="A124" s="54"/>
      <c r="B124" s="54"/>
      <c r="C124" s="54"/>
      <c r="D124" s="54"/>
      <c r="E124" s="54"/>
      <c r="F124" s="54"/>
      <c r="G124" s="54"/>
    </row>
    <row r="125" ht="12.75" customHeight="1">
      <c r="A125" s="54"/>
      <c r="B125" s="54"/>
      <c r="C125" s="54"/>
      <c r="D125" s="54"/>
      <c r="E125" s="54"/>
      <c r="F125" s="54"/>
      <c r="G125" s="54"/>
    </row>
    <row r="126" ht="12.75" customHeight="1">
      <c r="A126" s="54"/>
      <c r="B126" s="54"/>
      <c r="C126" s="54"/>
      <c r="D126" s="54"/>
      <c r="E126" s="54"/>
      <c r="F126" s="54"/>
      <c r="G126" s="54"/>
    </row>
    <row r="127" ht="12.75" customHeight="1">
      <c r="A127" s="54"/>
      <c r="B127" s="54"/>
      <c r="C127" s="54"/>
      <c r="D127" s="54"/>
      <c r="E127" s="54"/>
      <c r="F127" s="54"/>
      <c r="G127" s="54"/>
    </row>
    <row r="128" ht="12.75" customHeight="1">
      <c r="A128" s="54"/>
      <c r="B128" s="54"/>
      <c r="C128" s="54"/>
      <c r="D128" s="54"/>
      <c r="E128" s="54"/>
      <c r="F128" s="54"/>
      <c r="G128" s="54"/>
    </row>
    <row r="129" ht="12.75" customHeight="1">
      <c r="A129" s="54"/>
      <c r="B129" s="54"/>
      <c r="C129" s="54"/>
      <c r="D129" s="54"/>
      <c r="E129" s="54"/>
      <c r="F129" s="54"/>
      <c r="G129" s="54"/>
    </row>
    <row r="130" ht="12.75" customHeight="1">
      <c r="A130" s="54"/>
      <c r="B130" s="54"/>
      <c r="C130" s="54"/>
      <c r="D130" s="54"/>
      <c r="E130" s="54"/>
      <c r="F130" s="54"/>
      <c r="G130" s="54"/>
    </row>
    <row r="131" ht="12.75" customHeight="1">
      <c r="A131" s="54"/>
      <c r="B131" s="54"/>
      <c r="C131" s="54"/>
      <c r="D131" s="54"/>
      <c r="E131" s="54"/>
      <c r="F131" s="54"/>
      <c r="G131" s="54"/>
    </row>
    <row r="132" ht="12.75" customHeight="1">
      <c r="A132" s="54"/>
      <c r="B132" s="54"/>
      <c r="C132" s="54"/>
      <c r="D132" s="54"/>
      <c r="E132" s="54"/>
      <c r="F132" s="54"/>
      <c r="G132" s="54"/>
    </row>
    <row r="133" ht="12.75" customHeight="1">
      <c r="A133" s="54"/>
      <c r="B133" s="54"/>
      <c r="C133" s="54"/>
      <c r="D133" s="54"/>
      <c r="E133" s="54"/>
      <c r="F133" s="54"/>
      <c r="G133" s="54"/>
    </row>
    <row r="134" ht="12.75" customHeight="1">
      <c r="A134" s="54"/>
      <c r="B134" s="54"/>
      <c r="C134" s="54"/>
      <c r="D134" s="54"/>
      <c r="E134" s="54"/>
      <c r="F134" s="54"/>
      <c r="G134" s="54"/>
    </row>
    <row r="135" ht="12.75" customHeight="1">
      <c r="A135" s="54"/>
      <c r="B135" s="54"/>
      <c r="C135" s="54"/>
      <c r="D135" s="54"/>
      <c r="E135" s="54"/>
      <c r="F135" s="54"/>
      <c r="G135" s="54"/>
    </row>
    <row r="136" ht="12.75" customHeight="1">
      <c r="A136" s="54"/>
      <c r="B136" s="54"/>
      <c r="C136" s="54"/>
      <c r="D136" s="54"/>
      <c r="E136" s="54"/>
      <c r="F136" s="54"/>
      <c r="G136" s="54"/>
    </row>
    <row r="137" ht="12.75" customHeight="1">
      <c r="A137" s="54"/>
      <c r="B137" s="54"/>
      <c r="C137" s="54"/>
      <c r="D137" s="54"/>
      <c r="E137" s="54"/>
      <c r="F137" s="54"/>
      <c r="G137" s="54"/>
    </row>
    <row r="138" ht="12.75" customHeight="1">
      <c r="A138" s="54"/>
      <c r="B138" s="54"/>
      <c r="C138" s="54"/>
      <c r="D138" s="54"/>
      <c r="E138" s="54"/>
      <c r="F138" s="54"/>
      <c r="G138" s="54"/>
    </row>
    <row r="139" ht="12.75" customHeight="1">
      <c r="A139" s="54"/>
      <c r="B139" s="54"/>
      <c r="C139" s="54"/>
      <c r="D139" s="54"/>
      <c r="E139" s="54"/>
      <c r="F139" s="54"/>
      <c r="G139" s="54"/>
    </row>
    <row r="140" ht="12.75" customHeight="1">
      <c r="A140" s="54"/>
      <c r="B140" s="54"/>
      <c r="C140" s="54"/>
      <c r="D140" s="54"/>
      <c r="E140" s="54"/>
      <c r="F140" s="54"/>
      <c r="G140" s="54"/>
    </row>
    <row r="141" ht="12.75" customHeight="1">
      <c r="A141" s="54"/>
      <c r="B141" s="54"/>
      <c r="C141" s="54"/>
      <c r="D141" s="54"/>
      <c r="E141" s="54"/>
      <c r="F141" s="54"/>
      <c r="G141" s="54"/>
    </row>
    <row r="142" ht="12.75" customHeight="1">
      <c r="A142" s="54"/>
      <c r="B142" s="54"/>
      <c r="C142" s="54"/>
      <c r="D142" s="54"/>
      <c r="E142" s="54"/>
      <c r="F142" s="54"/>
      <c r="G142" s="54"/>
    </row>
    <row r="143" ht="12.75" customHeight="1">
      <c r="A143" s="54"/>
      <c r="B143" s="54"/>
      <c r="C143" s="54"/>
      <c r="D143" s="54"/>
      <c r="E143" s="54"/>
      <c r="F143" s="54"/>
      <c r="G143" s="54"/>
    </row>
    <row r="144" ht="12.75" customHeight="1">
      <c r="A144" s="54"/>
      <c r="B144" s="54"/>
      <c r="C144" s="54"/>
      <c r="D144" s="54"/>
      <c r="E144" s="54"/>
      <c r="F144" s="54"/>
      <c r="G144" s="54"/>
    </row>
    <row r="145" ht="12.75" customHeight="1">
      <c r="A145" s="54"/>
      <c r="B145" s="54"/>
      <c r="C145" s="54"/>
      <c r="D145" s="54"/>
      <c r="E145" s="54"/>
      <c r="F145" s="54"/>
      <c r="G145" s="54"/>
    </row>
    <row r="146" ht="12.75" customHeight="1">
      <c r="A146" s="54"/>
      <c r="B146" s="54"/>
      <c r="C146" s="54"/>
      <c r="D146" s="54"/>
      <c r="E146" s="54"/>
      <c r="F146" s="54"/>
      <c r="G146" s="54"/>
    </row>
    <row r="147" ht="12.75" customHeight="1">
      <c r="A147" s="54"/>
      <c r="B147" s="54"/>
      <c r="C147" s="54"/>
      <c r="D147" s="54"/>
      <c r="E147" s="54"/>
      <c r="F147" s="54"/>
      <c r="G147" s="54"/>
    </row>
    <row r="148" ht="12.75" customHeight="1">
      <c r="A148" s="54"/>
      <c r="B148" s="54"/>
      <c r="C148" s="54"/>
      <c r="D148" s="54"/>
      <c r="E148" s="54"/>
      <c r="F148" s="54"/>
      <c r="G148" s="54"/>
    </row>
    <row r="149" ht="12.75" customHeight="1">
      <c r="A149" s="54"/>
      <c r="B149" s="54"/>
      <c r="C149" s="54"/>
      <c r="D149" s="54"/>
      <c r="E149" s="54"/>
      <c r="F149" s="54"/>
      <c r="G149" s="54"/>
    </row>
    <row r="150" ht="12.75" customHeight="1">
      <c r="A150" s="54"/>
      <c r="B150" s="54"/>
      <c r="C150" s="54"/>
      <c r="D150" s="54"/>
      <c r="E150" s="54"/>
      <c r="F150" s="54"/>
      <c r="G150" s="54"/>
    </row>
    <row r="151" ht="12.75" customHeight="1">
      <c r="A151" s="54"/>
      <c r="B151" s="54"/>
      <c r="C151" s="54"/>
      <c r="D151" s="54"/>
      <c r="E151" s="54"/>
      <c r="F151" s="54"/>
      <c r="G151" s="54"/>
    </row>
    <row r="152" ht="12.75" customHeight="1">
      <c r="A152" s="54"/>
      <c r="B152" s="54"/>
      <c r="C152" s="54"/>
      <c r="D152" s="54"/>
      <c r="E152" s="54"/>
      <c r="F152" s="54"/>
      <c r="G152" s="54"/>
    </row>
    <row r="153" ht="12.75" customHeight="1">
      <c r="A153" s="54"/>
      <c r="B153" s="54"/>
      <c r="C153" s="54"/>
      <c r="D153" s="54"/>
      <c r="E153" s="54"/>
      <c r="F153" s="54"/>
      <c r="G153" s="54"/>
    </row>
    <row r="154" ht="12.75" customHeight="1">
      <c r="A154" s="54"/>
      <c r="B154" s="54"/>
      <c r="C154" s="54"/>
      <c r="D154" s="54"/>
      <c r="E154" s="54"/>
      <c r="F154" s="54"/>
      <c r="G154" s="54"/>
    </row>
    <row r="155" ht="12.75" customHeight="1">
      <c r="A155" s="54"/>
      <c r="B155" s="54"/>
      <c r="C155" s="54"/>
      <c r="D155" s="54"/>
      <c r="E155" s="54"/>
      <c r="F155" s="54"/>
      <c r="G155" s="54"/>
    </row>
    <row r="156" ht="12.75" customHeight="1">
      <c r="A156" s="54"/>
      <c r="B156" s="54"/>
      <c r="C156" s="54"/>
      <c r="D156" s="54"/>
      <c r="E156" s="54"/>
      <c r="F156" s="54"/>
      <c r="G156" s="54"/>
    </row>
    <row r="157" ht="12.75" customHeight="1">
      <c r="A157" s="54"/>
      <c r="B157" s="54"/>
      <c r="C157" s="54"/>
      <c r="D157" s="54"/>
      <c r="E157" s="54"/>
      <c r="F157" s="54"/>
      <c r="G157" s="54"/>
    </row>
    <row r="158" ht="12.75" customHeight="1">
      <c r="A158" s="54"/>
      <c r="B158" s="54"/>
      <c r="C158" s="54"/>
      <c r="D158" s="54"/>
      <c r="E158" s="54"/>
      <c r="F158" s="54"/>
      <c r="G158" s="54"/>
    </row>
    <row r="159" ht="12.75" customHeight="1">
      <c r="A159" s="54"/>
      <c r="B159" s="54"/>
      <c r="C159" s="54"/>
      <c r="D159" s="54"/>
      <c r="E159" s="54"/>
      <c r="F159" s="54"/>
      <c r="G159" s="54"/>
    </row>
    <row r="160" ht="12.75" customHeight="1">
      <c r="A160" s="54"/>
      <c r="B160" s="54"/>
      <c r="C160" s="54"/>
      <c r="D160" s="54"/>
      <c r="E160" s="54"/>
      <c r="F160" s="54"/>
      <c r="G160" s="54"/>
    </row>
    <row r="161" ht="12.75" customHeight="1">
      <c r="A161" s="54"/>
      <c r="B161" s="54"/>
      <c r="C161" s="54"/>
      <c r="D161" s="54"/>
      <c r="E161" s="54"/>
      <c r="F161" s="54"/>
      <c r="G161" s="54"/>
    </row>
    <row r="162" ht="12.75" customHeight="1">
      <c r="A162" s="54"/>
      <c r="B162" s="54"/>
      <c r="C162" s="54"/>
      <c r="D162" s="54"/>
      <c r="E162" s="54"/>
      <c r="F162" s="54"/>
      <c r="G162" s="54"/>
    </row>
    <row r="163" ht="12.75" customHeight="1">
      <c r="A163" s="54"/>
      <c r="B163" s="54"/>
      <c r="C163" s="54"/>
      <c r="D163" s="54"/>
      <c r="E163" s="54"/>
      <c r="F163" s="54"/>
      <c r="G163" s="54"/>
    </row>
    <row r="164" ht="12.75" customHeight="1">
      <c r="A164" s="54"/>
      <c r="B164" s="54"/>
      <c r="C164" s="54"/>
      <c r="D164" s="54"/>
      <c r="E164" s="54"/>
      <c r="F164" s="54"/>
      <c r="G164" s="54"/>
    </row>
    <row r="165" ht="12.75" customHeight="1">
      <c r="A165" s="54"/>
      <c r="B165" s="54"/>
      <c r="C165" s="54"/>
      <c r="D165" s="54"/>
      <c r="E165" s="54"/>
      <c r="F165" s="54"/>
      <c r="G165" s="54"/>
    </row>
    <row r="166" ht="12.75" customHeight="1">
      <c r="A166" s="54"/>
      <c r="B166" s="54"/>
      <c r="C166" s="54"/>
      <c r="D166" s="54"/>
      <c r="E166" s="54"/>
      <c r="F166" s="54"/>
      <c r="G166" s="54"/>
    </row>
    <row r="167" ht="12.75" customHeight="1">
      <c r="A167" s="54"/>
      <c r="B167" s="54"/>
      <c r="C167" s="54"/>
      <c r="D167" s="54"/>
      <c r="E167" s="54"/>
      <c r="F167" s="54"/>
      <c r="G167" s="54"/>
    </row>
    <row r="168" ht="12.75" customHeight="1">
      <c r="A168" s="54"/>
      <c r="B168" s="54"/>
      <c r="C168" s="54"/>
      <c r="D168" s="54"/>
      <c r="E168" s="54"/>
      <c r="F168" s="54"/>
      <c r="G168" s="54"/>
    </row>
    <row r="169" ht="12.75" customHeight="1">
      <c r="A169" s="54"/>
      <c r="B169" s="54"/>
      <c r="C169" s="54"/>
      <c r="D169" s="54"/>
      <c r="E169" s="54"/>
      <c r="F169" s="54"/>
      <c r="G169" s="54"/>
    </row>
    <row r="170" ht="12.75" customHeight="1">
      <c r="A170" s="54"/>
      <c r="B170" s="54"/>
      <c r="C170" s="54"/>
      <c r="D170" s="54"/>
      <c r="E170" s="54"/>
      <c r="F170" s="54"/>
      <c r="G170" s="54"/>
    </row>
    <row r="171" ht="12.75" customHeight="1">
      <c r="A171" s="54"/>
      <c r="B171" s="54"/>
      <c r="C171" s="54"/>
      <c r="D171" s="54"/>
      <c r="E171" s="54"/>
      <c r="F171" s="54"/>
      <c r="G171" s="54"/>
    </row>
    <row r="172" ht="12.75" customHeight="1">
      <c r="A172" s="54"/>
      <c r="B172" s="54"/>
      <c r="C172" s="54"/>
      <c r="D172" s="54"/>
      <c r="E172" s="54"/>
      <c r="F172" s="54"/>
      <c r="G172" s="54"/>
    </row>
    <row r="173" ht="12.75" customHeight="1">
      <c r="A173" s="54"/>
      <c r="B173" s="54"/>
      <c r="C173" s="54"/>
      <c r="D173" s="54"/>
      <c r="E173" s="54"/>
      <c r="F173" s="54"/>
      <c r="G173" s="54"/>
    </row>
    <row r="174" ht="12.75" customHeight="1">
      <c r="A174" s="54"/>
      <c r="B174" s="54"/>
      <c r="C174" s="54"/>
      <c r="D174" s="54"/>
      <c r="E174" s="54"/>
      <c r="F174" s="54"/>
      <c r="G174" s="54"/>
    </row>
    <row r="175" ht="12.75" customHeight="1">
      <c r="A175" s="54"/>
      <c r="B175" s="54"/>
      <c r="C175" s="54"/>
      <c r="D175" s="54"/>
      <c r="E175" s="54"/>
      <c r="F175" s="54"/>
      <c r="G175" s="54"/>
    </row>
    <row r="176" ht="12.75" customHeight="1">
      <c r="A176" s="54"/>
      <c r="B176" s="54"/>
      <c r="C176" s="54"/>
      <c r="D176" s="54"/>
      <c r="E176" s="54"/>
      <c r="F176" s="54"/>
      <c r="G176" s="54"/>
    </row>
    <row r="177" ht="12.75" customHeight="1">
      <c r="A177" s="54"/>
      <c r="B177" s="54"/>
      <c r="C177" s="54"/>
      <c r="D177" s="54"/>
      <c r="E177" s="54"/>
      <c r="F177" s="54"/>
      <c r="G177" s="54"/>
    </row>
    <row r="178" ht="12.75" customHeight="1">
      <c r="A178" s="54"/>
      <c r="B178" s="54"/>
      <c r="C178" s="54"/>
      <c r="D178" s="54"/>
      <c r="E178" s="54"/>
      <c r="F178" s="54"/>
      <c r="G178" s="54"/>
    </row>
    <row r="179" ht="12.75" customHeight="1">
      <c r="A179" s="54"/>
      <c r="B179" s="54"/>
      <c r="C179" s="54"/>
      <c r="D179" s="54"/>
      <c r="E179" s="54"/>
      <c r="F179" s="54"/>
      <c r="G179" s="54"/>
    </row>
    <row r="180" ht="12.75" customHeight="1">
      <c r="A180" s="54"/>
      <c r="B180" s="54"/>
      <c r="C180" s="54"/>
      <c r="D180" s="54"/>
      <c r="E180" s="54"/>
      <c r="F180" s="54"/>
      <c r="G180" s="54"/>
    </row>
    <row r="181" ht="12.75" customHeight="1">
      <c r="A181" s="54"/>
      <c r="B181" s="54"/>
      <c r="C181" s="54"/>
      <c r="D181" s="54"/>
      <c r="E181" s="54"/>
      <c r="F181" s="54"/>
      <c r="G181" s="54"/>
    </row>
    <row r="182" ht="12.75" customHeight="1">
      <c r="A182" s="54"/>
      <c r="B182" s="54"/>
      <c r="C182" s="54"/>
      <c r="D182" s="54"/>
      <c r="E182" s="54"/>
      <c r="F182" s="54"/>
      <c r="G182" s="54"/>
    </row>
    <row r="183" ht="12.75" customHeight="1">
      <c r="A183" s="54"/>
      <c r="B183" s="54"/>
      <c r="C183" s="54"/>
      <c r="D183" s="54"/>
      <c r="E183" s="54"/>
      <c r="F183" s="54"/>
      <c r="G183" s="54"/>
    </row>
    <row r="184" ht="12.75" customHeight="1">
      <c r="A184" s="54"/>
      <c r="B184" s="54"/>
      <c r="C184" s="54"/>
      <c r="D184" s="54"/>
      <c r="E184" s="54"/>
      <c r="F184" s="54"/>
      <c r="G184" s="54"/>
    </row>
    <row r="185" ht="12.75" customHeight="1">
      <c r="A185" s="54"/>
      <c r="B185" s="54"/>
      <c r="C185" s="54"/>
      <c r="D185" s="54"/>
      <c r="E185" s="54"/>
      <c r="F185" s="54"/>
      <c r="G185" s="54"/>
    </row>
    <row r="186" ht="12.75" customHeight="1">
      <c r="A186" s="54"/>
      <c r="B186" s="54"/>
      <c r="C186" s="54"/>
      <c r="D186" s="54"/>
      <c r="E186" s="54"/>
      <c r="F186" s="54"/>
      <c r="G186" s="54"/>
    </row>
    <row r="187" ht="12.75" customHeight="1">
      <c r="A187" s="54"/>
      <c r="B187" s="54"/>
      <c r="C187" s="54"/>
      <c r="D187" s="54"/>
      <c r="E187" s="54"/>
      <c r="F187" s="54"/>
      <c r="G187" s="54"/>
    </row>
    <row r="188" ht="12.75" customHeight="1">
      <c r="A188" s="54"/>
      <c r="B188" s="54"/>
      <c r="C188" s="54"/>
      <c r="D188" s="54"/>
      <c r="E188" s="54"/>
      <c r="F188" s="54"/>
      <c r="G188" s="54"/>
    </row>
    <row r="189" ht="12.75" customHeight="1">
      <c r="A189" s="54"/>
      <c r="B189" s="54"/>
      <c r="C189" s="54"/>
      <c r="D189" s="54"/>
      <c r="E189" s="54"/>
      <c r="F189" s="54"/>
      <c r="G189" s="54"/>
    </row>
    <row r="190" ht="12.75" customHeight="1">
      <c r="A190" s="54"/>
      <c r="B190" s="54"/>
      <c r="C190" s="54"/>
      <c r="D190" s="54"/>
      <c r="E190" s="54"/>
      <c r="F190" s="54"/>
      <c r="G190" s="54"/>
    </row>
    <row r="191" ht="12.75" customHeight="1">
      <c r="A191" s="54"/>
      <c r="B191" s="54"/>
      <c r="C191" s="54"/>
      <c r="D191" s="54"/>
      <c r="E191" s="54"/>
      <c r="F191" s="54"/>
      <c r="G191" s="54"/>
    </row>
    <row r="192" ht="12.75" customHeight="1">
      <c r="A192" s="54"/>
      <c r="B192" s="54"/>
      <c r="C192" s="54"/>
      <c r="D192" s="54"/>
      <c r="E192" s="54"/>
      <c r="F192" s="54"/>
      <c r="G192" s="54"/>
    </row>
    <row r="193" ht="12.75" customHeight="1">
      <c r="A193" s="54"/>
      <c r="B193" s="54"/>
      <c r="C193" s="54"/>
      <c r="D193" s="54"/>
      <c r="E193" s="54"/>
      <c r="F193" s="54"/>
      <c r="G193" s="54"/>
    </row>
    <row r="194" ht="12.75" customHeight="1">
      <c r="A194" s="54"/>
      <c r="B194" s="54"/>
      <c r="C194" s="54"/>
      <c r="D194" s="54"/>
      <c r="E194" s="54"/>
      <c r="F194" s="54"/>
      <c r="G194" s="54"/>
    </row>
    <row r="195" ht="12.75" customHeight="1">
      <c r="A195" s="54"/>
      <c r="B195" s="54"/>
      <c r="C195" s="54"/>
      <c r="D195" s="54"/>
      <c r="E195" s="54"/>
      <c r="F195" s="54"/>
      <c r="G195" s="54"/>
    </row>
    <row r="196" ht="12.75" customHeight="1">
      <c r="A196" s="54"/>
      <c r="B196" s="54"/>
      <c r="C196" s="54"/>
      <c r="D196" s="54"/>
      <c r="E196" s="54"/>
      <c r="F196" s="54"/>
      <c r="G196" s="54"/>
    </row>
    <row r="197" ht="12.75" customHeight="1">
      <c r="A197" s="54"/>
      <c r="B197" s="54"/>
      <c r="C197" s="54"/>
      <c r="D197" s="54"/>
      <c r="E197" s="54"/>
      <c r="F197" s="54"/>
      <c r="G197" s="54"/>
    </row>
    <row r="198" ht="12.75" customHeight="1">
      <c r="A198" s="54"/>
      <c r="B198" s="54"/>
      <c r="C198" s="54"/>
      <c r="D198" s="54"/>
      <c r="E198" s="54"/>
      <c r="F198" s="54"/>
      <c r="G198" s="54"/>
    </row>
    <row r="199" ht="12.75" customHeight="1">
      <c r="A199" s="54"/>
      <c r="B199" s="54"/>
      <c r="C199" s="54"/>
      <c r="D199" s="54"/>
      <c r="E199" s="54"/>
      <c r="F199" s="54"/>
      <c r="G199" s="54"/>
    </row>
    <row r="200" ht="12.75" customHeight="1">
      <c r="A200" s="54"/>
      <c r="B200" s="54"/>
      <c r="C200" s="54"/>
      <c r="D200" s="54"/>
      <c r="E200" s="54"/>
      <c r="F200" s="54"/>
      <c r="G200" s="54"/>
    </row>
    <row r="201" ht="12.75" customHeight="1">
      <c r="A201" s="54"/>
      <c r="B201" s="54"/>
      <c r="C201" s="54"/>
      <c r="D201" s="54"/>
      <c r="E201" s="54"/>
      <c r="F201" s="54"/>
      <c r="G201" s="54"/>
    </row>
    <row r="202" ht="12.75" customHeight="1">
      <c r="A202" s="54"/>
      <c r="B202" s="54"/>
      <c r="C202" s="54"/>
      <c r="D202" s="54"/>
      <c r="E202" s="54"/>
      <c r="F202" s="54"/>
      <c r="G202" s="54"/>
    </row>
    <row r="203" ht="12.75" customHeight="1">
      <c r="A203" s="54"/>
      <c r="B203" s="54"/>
      <c r="C203" s="54"/>
      <c r="D203" s="54"/>
      <c r="E203" s="54"/>
      <c r="F203" s="54"/>
      <c r="G203" s="54"/>
    </row>
    <row r="204" ht="12.75" customHeight="1">
      <c r="A204" s="54"/>
      <c r="B204" s="54"/>
      <c r="C204" s="54"/>
      <c r="D204" s="54"/>
      <c r="E204" s="54"/>
      <c r="F204" s="54"/>
      <c r="G204" s="54"/>
    </row>
    <row r="205" ht="12.75" customHeight="1">
      <c r="A205" s="54"/>
      <c r="B205" s="54"/>
      <c r="C205" s="54"/>
      <c r="D205" s="54"/>
      <c r="E205" s="54"/>
      <c r="F205" s="54"/>
      <c r="G205" s="54"/>
    </row>
    <row r="206" ht="12.75" customHeight="1">
      <c r="A206" s="54"/>
      <c r="B206" s="54"/>
      <c r="C206" s="54"/>
      <c r="D206" s="54"/>
      <c r="E206" s="54"/>
      <c r="F206" s="54"/>
      <c r="G206" s="54"/>
    </row>
    <row r="207" ht="12.75" customHeight="1">
      <c r="A207" s="54"/>
      <c r="B207" s="54"/>
      <c r="C207" s="54"/>
      <c r="D207" s="54"/>
      <c r="E207" s="54"/>
      <c r="F207" s="54"/>
      <c r="G207" s="54"/>
    </row>
    <row r="208" ht="12.75" customHeight="1">
      <c r="A208" s="54"/>
      <c r="B208" s="54"/>
      <c r="C208" s="54"/>
      <c r="D208" s="54"/>
      <c r="E208" s="54"/>
      <c r="F208" s="54"/>
      <c r="G208" s="54"/>
    </row>
    <row r="209" ht="12.75" customHeight="1">
      <c r="A209" s="54"/>
      <c r="B209" s="54"/>
      <c r="C209" s="54"/>
      <c r="D209" s="54"/>
      <c r="E209" s="54"/>
      <c r="F209" s="54"/>
      <c r="G209" s="54"/>
    </row>
    <row r="210" ht="12.75" customHeight="1">
      <c r="A210" s="54"/>
      <c r="B210" s="54"/>
      <c r="C210" s="54"/>
      <c r="D210" s="54"/>
      <c r="E210" s="54"/>
      <c r="F210" s="54"/>
      <c r="G210" s="54"/>
    </row>
    <row r="211" ht="12.75" customHeight="1">
      <c r="A211" s="54"/>
      <c r="B211" s="54"/>
      <c r="C211" s="54"/>
      <c r="D211" s="54"/>
      <c r="E211" s="54"/>
      <c r="F211" s="54"/>
      <c r="G211" s="54"/>
    </row>
    <row r="212" ht="12.75" customHeight="1">
      <c r="A212" s="54"/>
      <c r="B212" s="54"/>
      <c r="C212" s="54"/>
      <c r="D212" s="54"/>
      <c r="E212" s="54"/>
      <c r="F212" s="54"/>
      <c r="G212" s="54"/>
    </row>
    <row r="213" ht="12.75" customHeight="1">
      <c r="A213" s="54"/>
      <c r="B213" s="54"/>
      <c r="C213" s="54"/>
      <c r="D213" s="54"/>
      <c r="E213" s="54"/>
      <c r="F213" s="54"/>
      <c r="G213" s="54"/>
    </row>
    <row r="214" ht="12.75" customHeight="1">
      <c r="A214" s="54"/>
      <c r="B214" s="54"/>
      <c r="C214" s="54"/>
      <c r="D214" s="54"/>
      <c r="E214" s="54"/>
      <c r="F214" s="54"/>
      <c r="G214" s="54"/>
    </row>
    <row r="215" ht="12.75" customHeight="1">
      <c r="A215" s="54"/>
      <c r="B215" s="54"/>
      <c r="C215" s="54"/>
      <c r="D215" s="54"/>
      <c r="E215" s="54"/>
      <c r="F215" s="54"/>
      <c r="G215" s="54"/>
    </row>
    <row r="216" ht="12.75" customHeight="1">
      <c r="A216" s="54"/>
      <c r="B216" s="54"/>
      <c r="C216" s="54"/>
      <c r="D216" s="54"/>
      <c r="E216" s="54"/>
      <c r="F216" s="54"/>
      <c r="G216" s="54"/>
    </row>
    <row r="217" ht="12.75" customHeight="1">
      <c r="A217" s="54"/>
      <c r="B217" s="54"/>
      <c r="C217" s="54"/>
      <c r="D217" s="54"/>
      <c r="E217" s="54"/>
      <c r="F217" s="54"/>
      <c r="G217" s="54"/>
    </row>
    <row r="218" ht="12.75" customHeight="1">
      <c r="A218" s="54"/>
      <c r="B218" s="54"/>
      <c r="C218" s="54"/>
      <c r="D218" s="54"/>
      <c r="E218" s="54"/>
      <c r="F218" s="54"/>
      <c r="G218" s="54"/>
    </row>
    <row r="219" ht="12.75" customHeight="1">
      <c r="A219" s="54"/>
      <c r="B219" s="54"/>
      <c r="C219" s="54"/>
      <c r="D219" s="54"/>
      <c r="E219" s="54"/>
      <c r="F219" s="54"/>
      <c r="G219" s="54"/>
    </row>
    <row r="220" ht="12.75" customHeight="1">
      <c r="A220" s="54"/>
      <c r="B220" s="54"/>
      <c r="C220" s="54"/>
      <c r="D220" s="54"/>
      <c r="E220" s="54"/>
      <c r="F220" s="54"/>
      <c r="G220" s="54"/>
    </row>
    <row r="221" ht="12.75" customHeight="1">
      <c r="A221" s="54"/>
      <c r="B221" s="54"/>
      <c r="C221" s="54"/>
      <c r="D221" s="54"/>
      <c r="E221" s="54"/>
      <c r="F221" s="54"/>
      <c r="G221" s="54"/>
    </row>
    <row r="222" ht="12.75" customHeight="1">
      <c r="A222" s="54"/>
      <c r="B222" s="54"/>
      <c r="C222" s="54"/>
      <c r="D222" s="54"/>
      <c r="E222" s="54"/>
      <c r="F222" s="54"/>
      <c r="G222" s="54"/>
    </row>
    <row r="223" ht="12.75" customHeight="1">
      <c r="A223" s="54"/>
      <c r="B223" s="54"/>
      <c r="C223" s="54"/>
      <c r="D223" s="54"/>
      <c r="E223" s="54"/>
      <c r="F223" s="54"/>
      <c r="G223" s="54"/>
    </row>
    <row r="224" ht="12.75" customHeight="1">
      <c r="A224" s="54"/>
      <c r="B224" s="54"/>
      <c r="C224" s="54"/>
      <c r="D224" s="54"/>
      <c r="E224" s="54"/>
      <c r="F224" s="54"/>
      <c r="G224" s="54"/>
    </row>
    <row r="225" ht="12.75" customHeight="1">
      <c r="A225" s="54"/>
      <c r="B225" s="54"/>
      <c r="C225" s="54"/>
      <c r="D225" s="54"/>
      <c r="E225" s="54"/>
      <c r="F225" s="54"/>
      <c r="G225" s="54"/>
    </row>
    <row r="226" ht="12.75" customHeight="1">
      <c r="A226" s="54"/>
      <c r="B226" s="54"/>
      <c r="C226" s="54"/>
      <c r="D226" s="54"/>
      <c r="E226" s="54"/>
      <c r="F226" s="54"/>
      <c r="G226" s="54"/>
    </row>
    <row r="227" ht="12.75" customHeight="1">
      <c r="A227" s="54"/>
      <c r="B227" s="54"/>
      <c r="C227" s="54"/>
      <c r="D227" s="54"/>
      <c r="E227" s="54"/>
      <c r="F227" s="54"/>
      <c r="G227" s="54"/>
    </row>
    <row r="228" ht="12.75" customHeight="1">
      <c r="A228" s="54"/>
      <c r="B228" s="54"/>
      <c r="C228" s="54"/>
      <c r="D228" s="54"/>
      <c r="E228" s="54"/>
      <c r="F228" s="54"/>
      <c r="G228" s="54"/>
    </row>
    <row r="229" ht="12.75" customHeight="1">
      <c r="A229" s="54"/>
      <c r="B229" s="54"/>
      <c r="C229" s="54"/>
      <c r="D229" s="54"/>
      <c r="E229" s="54"/>
      <c r="F229" s="54"/>
      <c r="G229" s="54"/>
    </row>
    <row r="230" ht="12.75" customHeight="1">
      <c r="A230" s="54"/>
      <c r="B230" s="54"/>
      <c r="C230" s="54"/>
      <c r="D230" s="54"/>
      <c r="E230" s="54"/>
      <c r="F230" s="54"/>
      <c r="G230" s="54"/>
    </row>
    <row r="231" ht="12.75" customHeight="1">
      <c r="A231" s="54"/>
      <c r="B231" s="54"/>
      <c r="C231" s="54"/>
      <c r="D231" s="54"/>
      <c r="E231" s="54"/>
      <c r="F231" s="54"/>
      <c r="G231" s="54"/>
    </row>
    <row r="232" ht="12.75" customHeight="1">
      <c r="A232" s="54"/>
      <c r="B232" s="54"/>
      <c r="C232" s="54"/>
      <c r="D232" s="54"/>
      <c r="E232" s="54"/>
      <c r="F232" s="54"/>
      <c r="G232" s="54"/>
    </row>
    <row r="233" ht="12.75" customHeight="1">
      <c r="A233" s="54"/>
      <c r="B233" s="54"/>
      <c r="C233" s="54"/>
      <c r="D233" s="54"/>
      <c r="E233" s="54"/>
      <c r="F233" s="54"/>
      <c r="G233" s="54"/>
    </row>
    <row r="234" ht="12.75" customHeight="1">
      <c r="A234" s="54"/>
      <c r="B234" s="54"/>
      <c r="C234" s="54"/>
      <c r="D234" s="54"/>
      <c r="E234" s="54"/>
      <c r="F234" s="54"/>
      <c r="G234" s="54"/>
    </row>
    <row r="235" ht="12.75" customHeight="1">
      <c r="A235" s="54"/>
      <c r="B235" s="54"/>
      <c r="C235" s="54"/>
      <c r="D235" s="54"/>
      <c r="E235" s="54"/>
      <c r="F235" s="54"/>
      <c r="G235" s="54"/>
    </row>
    <row r="236" ht="12.75" customHeight="1">
      <c r="A236" s="54"/>
      <c r="B236" s="54"/>
      <c r="C236" s="54"/>
      <c r="D236" s="54"/>
      <c r="E236" s="54"/>
      <c r="F236" s="54"/>
      <c r="G236" s="54"/>
    </row>
    <row r="237" ht="12.75" customHeight="1">
      <c r="A237" s="54"/>
      <c r="B237" s="54"/>
      <c r="C237" s="54"/>
      <c r="D237" s="54"/>
      <c r="E237" s="54"/>
      <c r="F237" s="54"/>
      <c r="G237" s="54"/>
    </row>
    <row r="238" ht="12.75" customHeight="1">
      <c r="A238" s="54"/>
      <c r="B238" s="54"/>
      <c r="C238" s="54"/>
      <c r="D238" s="54"/>
      <c r="E238" s="54"/>
      <c r="F238" s="54"/>
      <c r="G238" s="54"/>
    </row>
    <row r="239" ht="12.75" customHeight="1">
      <c r="A239" s="54"/>
      <c r="B239" s="54"/>
      <c r="C239" s="54"/>
      <c r="D239" s="54"/>
      <c r="E239" s="54"/>
      <c r="F239" s="54"/>
      <c r="G239" s="54"/>
    </row>
    <row r="240" ht="12.75" customHeight="1">
      <c r="A240" s="54"/>
      <c r="B240" s="54"/>
      <c r="C240" s="54"/>
      <c r="D240" s="54"/>
      <c r="E240" s="54"/>
      <c r="F240" s="54"/>
      <c r="G240" s="54"/>
    </row>
    <row r="241" ht="12.75" customHeight="1">
      <c r="A241" s="54"/>
      <c r="B241" s="54"/>
      <c r="C241" s="54"/>
      <c r="D241" s="54"/>
      <c r="E241" s="54"/>
      <c r="F241" s="54"/>
      <c r="G241" s="54"/>
    </row>
    <row r="242" ht="12.75" customHeight="1">
      <c r="A242" s="54"/>
      <c r="B242" s="54"/>
      <c r="C242" s="54"/>
      <c r="D242" s="54"/>
      <c r="E242" s="54"/>
      <c r="F242" s="54"/>
      <c r="G242" s="54"/>
    </row>
    <row r="243" ht="12.75" customHeight="1">
      <c r="A243" s="54"/>
      <c r="B243" s="54"/>
      <c r="C243" s="54"/>
      <c r="D243" s="54"/>
      <c r="E243" s="54"/>
      <c r="F243" s="54"/>
      <c r="G243" s="54"/>
    </row>
    <row r="244" ht="12.75" customHeight="1">
      <c r="A244" s="54"/>
      <c r="B244" s="54"/>
      <c r="C244" s="54"/>
      <c r="D244" s="54"/>
      <c r="E244" s="54"/>
      <c r="F244" s="54"/>
      <c r="G244" s="54"/>
    </row>
    <row r="245" ht="12.75" customHeight="1">
      <c r="A245" s="54"/>
      <c r="B245" s="54"/>
      <c r="C245" s="54"/>
      <c r="D245" s="54"/>
      <c r="E245" s="54"/>
      <c r="F245" s="54"/>
      <c r="G245" s="54"/>
    </row>
    <row r="246" ht="12.75" customHeight="1">
      <c r="A246" s="54"/>
      <c r="B246" s="54"/>
      <c r="C246" s="54"/>
      <c r="D246" s="54"/>
      <c r="E246" s="54"/>
      <c r="F246" s="54"/>
      <c r="G246" s="54"/>
    </row>
    <row r="247" ht="12.75" customHeight="1">
      <c r="A247" s="54"/>
      <c r="B247" s="54"/>
      <c r="C247" s="54"/>
      <c r="D247" s="54"/>
      <c r="E247" s="54"/>
      <c r="F247" s="54"/>
      <c r="G247" s="54"/>
    </row>
    <row r="248" ht="12.75" customHeight="1">
      <c r="A248" s="54"/>
      <c r="B248" s="54"/>
      <c r="C248" s="54"/>
      <c r="D248" s="54"/>
      <c r="E248" s="54"/>
      <c r="F248" s="54"/>
      <c r="G248" s="54"/>
    </row>
    <row r="249" ht="12.75" customHeight="1">
      <c r="A249" s="54"/>
      <c r="B249" s="54"/>
      <c r="C249" s="54"/>
      <c r="D249" s="54"/>
      <c r="E249" s="54"/>
      <c r="F249" s="54"/>
      <c r="G249" s="54"/>
    </row>
    <row r="250" ht="12.75" customHeight="1">
      <c r="A250" s="54"/>
      <c r="B250" s="54"/>
      <c r="C250" s="54"/>
      <c r="D250" s="54"/>
      <c r="E250" s="54"/>
      <c r="F250" s="54"/>
      <c r="G250" s="54"/>
    </row>
    <row r="251" ht="12.75" customHeight="1">
      <c r="A251" s="54"/>
      <c r="B251" s="54"/>
      <c r="C251" s="54"/>
      <c r="D251" s="54"/>
      <c r="E251" s="54"/>
      <c r="F251" s="54"/>
      <c r="G251" s="54"/>
    </row>
    <row r="252" ht="12.75" customHeight="1">
      <c r="A252" s="54"/>
      <c r="B252" s="54"/>
      <c r="C252" s="54"/>
      <c r="D252" s="54"/>
      <c r="E252" s="54"/>
      <c r="F252" s="54"/>
      <c r="G252" s="54"/>
    </row>
    <row r="253" ht="12.75" customHeight="1">
      <c r="A253" s="54"/>
      <c r="B253" s="54"/>
      <c r="C253" s="54"/>
      <c r="D253" s="54"/>
      <c r="E253" s="54"/>
      <c r="F253" s="54"/>
      <c r="G253" s="54"/>
    </row>
    <row r="254" ht="12.75" customHeight="1">
      <c r="A254" s="54"/>
      <c r="B254" s="54"/>
      <c r="C254" s="54"/>
      <c r="D254" s="54"/>
      <c r="E254" s="54"/>
      <c r="F254" s="54"/>
      <c r="G254" s="54"/>
    </row>
    <row r="255" ht="12.75" customHeight="1">
      <c r="A255" s="54"/>
      <c r="B255" s="54"/>
      <c r="C255" s="54"/>
      <c r="D255" s="54"/>
      <c r="E255" s="54"/>
      <c r="F255" s="54"/>
      <c r="G255" s="54"/>
    </row>
    <row r="256" ht="12.75" customHeight="1">
      <c r="A256" s="54"/>
      <c r="B256" s="54"/>
      <c r="C256" s="54"/>
      <c r="D256" s="54"/>
      <c r="E256" s="54"/>
      <c r="F256" s="54"/>
      <c r="G256" s="54"/>
    </row>
    <row r="257" ht="12.75" customHeight="1">
      <c r="A257" s="54"/>
      <c r="B257" s="54"/>
      <c r="C257" s="54"/>
      <c r="D257" s="54"/>
      <c r="E257" s="54"/>
      <c r="F257" s="54"/>
      <c r="G257" s="54"/>
    </row>
    <row r="258" ht="12.75" customHeight="1">
      <c r="A258" s="54"/>
      <c r="B258" s="54"/>
      <c r="C258" s="54"/>
      <c r="D258" s="54"/>
      <c r="E258" s="54"/>
      <c r="F258" s="54"/>
      <c r="G258" s="54"/>
    </row>
    <row r="259" ht="12.75" customHeight="1">
      <c r="A259" s="54"/>
      <c r="B259" s="54"/>
      <c r="C259" s="54"/>
      <c r="D259" s="54"/>
      <c r="E259" s="54"/>
      <c r="F259" s="54"/>
      <c r="G259" s="54"/>
    </row>
    <row r="260" ht="12.75" customHeight="1">
      <c r="A260" s="54"/>
      <c r="B260" s="54"/>
      <c r="C260" s="54"/>
      <c r="D260" s="54"/>
      <c r="E260" s="54"/>
      <c r="F260" s="54"/>
      <c r="G260" s="54"/>
    </row>
    <row r="261" ht="12.75" customHeight="1">
      <c r="A261" s="54"/>
      <c r="B261" s="54"/>
      <c r="C261" s="54"/>
      <c r="D261" s="54"/>
      <c r="E261" s="54"/>
      <c r="F261" s="54"/>
      <c r="G261" s="54"/>
    </row>
    <row r="262" ht="12.75" customHeight="1">
      <c r="A262" s="54"/>
      <c r="B262" s="54"/>
      <c r="C262" s="54"/>
      <c r="D262" s="54"/>
      <c r="E262" s="54"/>
      <c r="F262" s="54"/>
      <c r="G262" s="54"/>
    </row>
    <row r="263" ht="12.75" customHeight="1">
      <c r="A263" s="54"/>
      <c r="B263" s="54"/>
      <c r="C263" s="54"/>
      <c r="D263" s="54"/>
      <c r="E263" s="54"/>
      <c r="F263" s="54"/>
      <c r="G263" s="54"/>
    </row>
    <row r="264" ht="12.75" customHeight="1">
      <c r="A264" s="54"/>
      <c r="B264" s="54"/>
      <c r="C264" s="54"/>
      <c r="D264" s="54"/>
      <c r="E264" s="54"/>
      <c r="F264" s="54"/>
      <c r="G264" s="54"/>
    </row>
    <row r="265" ht="12.75" customHeight="1">
      <c r="A265" s="54"/>
      <c r="B265" s="54"/>
      <c r="C265" s="54"/>
      <c r="D265" s="54"/>
      <c r="E265" s="54"/>
      <c r="F265" s="54"/>
      <c r="G265" s="54"/>
    </row>
    <row r="266" ht="12.75" customHeight="1">
      <c r="A266" s="54"/>
      <c r="B266" s="54"/>
      <c r="C266" s="54"/>
      <c r="D266" s="54"/>
      <c r="E266" s="54"/>
      <c r="F266" s="54"/>
      <c r="G266" s="54"/>
    </row>
    <row r="267" ht="12.75" customHeight="1">
      <c r="A267" s="54"/>
      <c r="B267" s="54"/>
      <c r="C267" s="54"/>
      <c r="D267" s="54"/>
      <c r="E267" s="54"/>
      <c r="F267" s="54"/>
      <c r="G267" s="54"/>
    </row>
    <row r="268" ht="12.75" customHeight="1">
      <c r="A268" s="54"/>
      <c r="B268" s="54"/>
      <c r="C268" s="54"/>
      <c r="D268" s="54"/>
      <c r="E268" s="54"/>
      <c r="F268" s="54"/>
      <c r="G268" s="54"/>
    </row>
    <row r="269" ht="12.75" customHeight="1">
      <c r="A269" s="54"/>
      <c r="B269" s="54"/>
      <c r="C269" s="54"/>
      <c r="D269" s="54"/>
      <c r="E269" s="54"/>
      <c r="F269" s="54"/>
      <c r="G269" s="54"/>
    </row>
    <row r="270" ht="12.75" customHeight="1">
      <c r="A270" s="54"/>
      <c r="B270" s="54"/>
      <c r="C270" s="54"/>
      <c r="D270" s="54"/>
      <c r="E270" s="54"/>
      <c r="F270" s="54"/>
      <c r="G270" s="54"/>
    </row>
    <row r="271" ht="12.75" customHeight="1">
      <c r="A271" s="54"/>
      <c r="B271" s="54"/>
      <c r="C271" s="54"/>
      <c r="D271" s="54"/>
      <c r="E271" s="54"/>
      <c r="F271" s="54"/>
      <c r="G271" s="54"/>
    </row>
    <row r="272" ht="12.75" customHeight="1">
      <c r="A272" s="54"/>
      <c r="B272" s="54"/>
      <c r="C272" s="54"/>
      <c r="D272" s="54"/>
      <c r="E272" s="54"/>
      <c r="F272" s="54"/>
      <c r="G272" s="54"/>
    </row>
    <row r="273" ht="12.75" customHeight="1">
      <c r="A273" s="54"/>
      <c r="B273" s="54"/>
      <c r="C273" s="54"/>
      <c r="D273" s="54"/>
      <c r="E273" s="54"/>
      <c r="F273" s="54"/>
      <c r="G273" s="54"/>
    </row>
    <row r="274" ht="12.75" customHeight="1">
      <c r="A274" s="54"/>
      <c r="B274" s="54"/>
      <c r="C274" s="54"/>
      <c r="D274" s="54"/>
      <c r="E274" s="54"/>
      <c r="F274" s="54"/>
      <c r="G274" s="54"/>
    </row>
    <row r="275" ht="12.75" customHeight="1">
      <c r="A275" s="54"/>
      <c r="B275" s="54"/>
      <c r="C275" s="54"/>
      <c r="D275" s="54"/>
      <c r="E275" s="54"/>
      <c r="F275" s="54"/>
      <c r="G275" s="54"/>
    </row>
    <row r="276" ht="12.75" customHeight="1">
      <c r="A276" s="54"/>
      <c r="B276" s="54"/>
      <c r="C276" s="54"/>
      <c r="D276" s="54"/>
      <c r="E276" s="54"/>
      <c r="F276" s="54"/>
      <c r="G276" s="54"/>
    </row>
    <row r="277" ht="12.75" customHeight="1">
      <c r="A277" s="54"/>
      <c r="B277" s="54"/>
      <c r="C277" s="54"/>
      <c r="D277" s="54"/>
      <c r="E277" s="54"/>
      <c r="F277" s="54"/>
      <c r="G277" s="54"/>
    </row>
    <row r="278" ht="12.75" customHeight="1">
      <c r="A278" s="54"/>
      <c r="B278" s="54"/>
      <c r="C278" s="54"/>
      <c r="D278" s="54"/>
      <c r="E278" s="54"/>
      <c r="F278" s="54"/>
      <c r="G278" s="54"/>
    </row>
    <row r="279" ht="12.75" customHeight="1">
      <c r="A279" s="54"/>
      <c r="B279" s="54"/>
      <c r="C279" s="54"/>
      <c r="D279" s="54"/>
      <c r="E279" s="54"/>
      <c r="F279" s="54"/>
      <c r="G279" s="54"/>
    </row>
    <row r="280" ht="12.75" customHeight="1">
      <c r="A280" s="54"/>
      <c r="B280" s="54"/>
      <c r="C280" s="54"/>
      <c r="D280" s="54"/>
      <c r="E280" s="54"/>
      <c r="F280" s="54"/>
      <c r="G280" s="54"/>
    </row>
    <row r="281" ht="12.75" customHeight="1">
      <c r="A281" s="54"/>
      <c r="B281" s="54"/>
      <c r="C281" s="54"/>
      <c r="D281" s="54"/>
      <c r="E281" s="54"/>
      <c r="F281" s="54"/>
      <c r="G281" s="54"/>
    </row>
    <row r="282" ht="12.75" customHeight="1">
      <c r="A282" s="54"/>
      <c r="B282" s="54"/>
      <c r="C282" s="54"/>
      <c r="D282" s="54"/>
      <c r="E282" s="54"/>
      <c r="F282" s="54"/>
      <c r="G282" s="54"/>
    </row>
    <row r="283" ht="12.75" customHeight="1">
      <c r="A283" s="54"/>
      <c r="B283" s="54"/>
      <c r="C283" s="54"/>
      <c r="D283" s="54"/>
      <c r="E283" s="54"/>
      <c r="F283" s="54"/>
      <c r="G283" s="54"/>
    </row>
    <row r="284" ht="12.75" customHeight="1">
      <c r="A284" s="54"/>
      <c r="B284" s="54"/>
      <c r="C284" s="54"/>
      <c r="D284" s="54"/>
      <c r="E284" s="54"/>
      <c r="F284" s="54"/>
      <c r="G284" s="54"/>
    </row>
    <row r="285" ht="12.75" customHeight="1">
      <c r="A285" s="54"/>
      <c r="B285" s="54"/>
      <c r="C285" s="54"/>
      <c r="D285" s="54"/>
      <c r="E285" s="54"/>
      <c r="F285" s="54"/>
      <c r="G285" s="54"/>
    </row>
    <row r="286" ht="12.75" customHeight="1">
      <c r="A286" s="54"/>
      <c r="B286" s="54"/>
      <c r="C286" s="54"/>
      <c r="D286" s="54"/>
      <c r="E286" s="54"/>
      <c r="F286" s="54"/>
      <c r="G286" s="54"/>
    </row>
    <row r="287" ht="12.75" customHeight="1">
      <c r="A287" s="54"/>
      <c r="B287" s="54"/>
      <c r="C287" s="54"/>
      <c r="D287" s="54"/>
      <c r="E287" s="54"/>
      <c r="F287" s="54"/>
      <c r="G287" s="54"/>
    </row>
    <row r="288" ht="12.75" customHeight="1">
      <c r="A288" s="54"/>
      <c r="B288" s="54"/>
      <c r="C288" s="54"/>
      <c r="D288" s="54"/>
      <c r="E288" s="54"/>
      <c r="F288" s="54"/>
      <c r="G288" s="54"/>
    </row>
    <row r="289" ht="12.75" customHeight="1">
      <c r="A289" s="54"/>
      <c r="B289" s="54"/>
      <c r="C289" s="54"/>
      <c r="D289" s="54"/>
      <c r="E289" s="54"/>
      <c r="F289" s="54"/>
      <c r="G289" s="54"/>
    </row>
    <row r="290" ht="12.75" customHeight="1">
      <c r="A290" s="54"/>
      <c r="B290" s="54"/>
      <c r="C290" s="54"/>
      <c r="D290" s="54"/>
      <c r="E290" s="54"/>
      <c r="F290" s="54"/>
      <c r="G290" s="54"/>
    </row>
    <row r="291" ht="12.75" customHeight="1">
      <c r="A291" s="54"/>
      <c r="B291" s="54"/>
      <c r="C291" s="54"/>
      <c r="D291" s="54"/>
      <c r="E291" s="54"/>
      <c r="F291" s="54"/>
      <c r="G291" s="54"/>
    </row>
    <row r="292" ht="12.75" customHeight="1">
      <c r="A292" s="54"/>
      <c r="B292" s="54"/>
      <c r="C292" s="54"/>
      <c r="D292" s="54"/>
      <c r="E292" s="54"/>
      <c r="F292" s="54"/>
      <c r="G292" s="54"/>
    </row>
    <row r="293" ht="12.75" customHeight="1">
      <c r="A293" s="54"/>
      <c r="B293" s="54"/>
      <c r="C293" s="54"/>
      <c r="D293" s="54"/>
      <c r="E293" s="54"/>
      <c r="F293" s="54"/>
      <c r="G293" s="54"/>
    </row>
    <row r="294" ht="12.75" customHeight="1">
      <c r="A294" s="54"/>
      <c r="B294" s="54"/>
      <c r="C294" s="54"/>
      <c r="D294" s="54"/>
      <c r="E294" s="54"/>
      <c r="F294" s="54"/>
      <c r="G294" s="54"/>
    </row>
    <row r="295" ht="12.75" customHeight="1">
      <c r="A295" s="54"/>
      <c r="B295" s="54"/>
      <c r="C295" s="54"/>
      <c r="D295" s="54"/>
      <c r="E295" s="54"/>
      <c r="F295" s="54"/>
      <c r="G295" s="54"/>
    </row>
    <row r="296" ht="12.75" customHeight="1">
      <c r="A296" s="54"/>
      <c r="B296" s="54"/>
      <c r="C296" s="54"/>
      <c r="D296" s="54"/>
      <c r="E296" s="54"/>
      <c r="F296" s="54"/>
      <c r="G296" s="54"/>
    </row>
    <row r="297" ht="12.75" customHeight="1">
      <c r="A297" s="54"/>
      <c r="B297" s="54"/>
      <c r="C297" s="54"/>
      <c r="D297" s="54"/>
      <c r="E297" s="54"/>
      <c r="F297" s="54"/>
      <c r="G297" s="54"/>
    </row>
    <row r="298" ht="12.75" customHeight="1">
      <c r="A298" s="54"/>
      <c r="B298" s="54"/>
      <c r="C298" s="54"/>
      <c r="D298" s="54"/>
      <c r="E298" s="54"/>
      <c r="F298" s="54"/>
      <c r="G298" s="54"/>
    </row>
    <row r="299" ht="12.75" customHeight="1">
      <c r="A299" s="54"/>
      <c r="B299" s="54"/>
      <c r="C299" s="54"/>
      <c r="D299" s="54"/>
      <c r="E299" s="54"/>
      <c r="F299" s="54"/>
      <c r="G299" s="54"/>
    </row>
    <row r="300" ht="12.75" customHeight="1">
      <c r="A300" s="54"/>
      <c r="B300" s="54"/>
      <c r="C300" s="54"/>
      <c r="D300" s="54"/>
      <c r="E300" s="54"/>
      <c r="F300" s="54"/>
      <c r="G300" s="54"/>
    </row>
    <row r="301" ht="12.75" customHeight="1">
      <c r="A301" s="54"/>
      <c r="B301" s="54"/>
      <c r="C301" s="54"/>
      <c r="D301" s="54"/>
      <c r="E301" s="54"/>
      <c r="F301" s="54"/>
      <c r="G301" s="54"/>
    </row>
    <row r="302" ht="12.75" customHeight="1">
      <c r="A302" s="54"/>
      <c r="B302" s="54"/>
      <c r="C302" s="54"/>
      <c r="D302" s="54"/>
      <c r="E302" s="54"/>
      <c r="F302" s="54"/>
      <c r="G302" s="54"/>
    </row>
    <row r="303" ht="12.75" customHeight="1">
      <c r="A303" s="54"/>
      <c r="B303" s="54"/>
      <c r="C303" s="54"/>
      <c r="D303" s="54"/>
      <c r="E303" s="54"/>
      <c r="F303" s="54"/>
      <c r="G303" s="54"/>
    </row>
    <row r="304" ht="12.75" customHeight="1">
      <c r="A304" s="54"/>
      <c r="B304" s="54"/>
      <c r="C304" s="54"/>
      <c r="D304" s="54"/>
      <c r="E304" s="54"/>
      <c r="F304" s="54"/>
      <c r="G304" s="54"/>
    </row>
    <row r="305" ht="12.75" customHeight="1">
      <c r="A305" s="54"/>
      <c r="B305" s="54"/>
      <c r="C305" s="54"/>
      <c r="D305" s="54"/>
      <c r="E305" s="54"/>
      <c r="F305" s="54"/>
      <c r="G305" s="54"/>
    </row>
    <row r="306" ht="12.75" customHeight="1">
      <c r="A306" s="54"/>
      <c r="B306" s="54"/>
      <c r="C306" s="54"/>
      <c r="D306" s="54"/>
      <c r="E306" s="54"/>
      <c r="F306" s="54"/>
      <c r="G306" s="54"/>
    </row>
    <row r="307" ht="12.75" customHeight="1">
      <c r="A307" s="54"/>
      <c r="B307" s="54"/>
      <c r="C307" s="54"/>
      <c r="D307" s="54"/>
      <c r="E307" s="54"/>
      <c r="F307" s="54"/>
      <c r="G307" s="54"/>
    </row>
    <row r="308" ht="12.75" customHeight="1">
      <c r="A308" s="54"/>
      <c r="B308" s="54"/>
      <c r="C308" s="54"/>
      <c r="D308" s="54"/>
      <c r="E308" s="54"/>
      <c r="F308" s="54"/>
      <c r="G308" s="54"/>
    </row>
    <row r="309" ht="12.75" customHeight="1">
      <c r="A309" s="54"/>
      <c r="B309" s="54"/>
      <c r="C309" s="54"/>
      <c r="D309" s="54"/>
      <c r="E309" s="54"/>
      <c r="F309" s="54"/>
      <c r="G309" s="54"/>
    </row>
    <row r="310" ht="12.75" customHeight="1">
      <c r="A310" s="54"/>
      <c r="B310" s="54"/>
      <c r="C310" s="54"/>
      <c r="D310" s="54"/>
      <c r="E310" s="54"/>
      <c r="F310" s="54"/>
      <c r="G310" s="54"/>
    </row>
    <row r="311" ht="12.75" customHeight="1">
      <c r="A311" s="54"/>
      <c r="B311" s="54"/>
      <c r="C311" s="54"/>
      <c r="D311" s="54"/>
      <c r="E311" s="54"/>
      <c r="F311" s="54"/>
      <c r="G311" s="54"/>
    </row>
    <row r="312" ht="12.75" customHeight="1">
      <c r="A312" s="54"/>
      <c r="B312" s="54"/>
      <c r="C312" s="54"/>
      <c r="D312" s="54"/>
      <c r="E312" s="54"/>
      <c r="F312" s="54"/>
      <c r="G312" s="54"/>
    </row>
    <row r="313" ht="12.75" customHeight="1">
      <c r="A313" s="54"/>
      <c r="B313" s="54"/>
      <c r="C313" s="54"/>
      <c r="D313" s="54"/>
      <c r="E313" s="54"/>
      <c r="F313" s="54"/>
      <c r="G313" s="54"/>
    </row>
    <row r="314" ht="12.75" customHeight="1">
      <c r="A314" s="54"/>
      <c r="B314" s="54"/>
      <c r="C314" s="54"/>
      <c r="D314" s="54"/>
      <c r="E314" s="54"/>
      <c r="F314" s="54"/>
      <c r="G314" s="54"/>
    </row>
    <row r="315" ht="12.75" customHeight="1">
      <c r="A315" s="54"/>
      <c r="B315" s="54"/>
      <c r="C315" s="54"/>
      <c r="D315" s="54"/>
      <c r="E315" s="54"/>
      <c r="F315" s="54"/>
      <c r="G315" s="54"/>
    </row>
    <row r="316" ht="12.75" customHeight="1">
      <c r="A316" s="54"/>
      <c r="B316" s="54"/>
      <c r="C316" s="54"/>
      <c r="D316" s="54"/>
      <c r="E316" s="54"/>
      <c r="F316" s="54"/>
      <c r="G316" s="54"/>
    </row>
    <row r="317" ht="12.75" customHeight="1">
      <c r="A317" s="54"/>
      <c r="B317" s="54"/>
      <c r="C317" s="54"/>
      <c r="D317" s="54"/>
      <c r="E317" s="54"/>
      <c r="F317" s="54"/>
      <c r="G317" s="54"/>
    </row>
    <row r="318" ht="12.75" customHeight="1">
      <c r="A318" s="54"/>
      <c r="B318" s="54"/>
      <c r="C318" s="54"/>
      <c r="D318" s="54"/>
      <c r="E318" s="54"/>
      <c r="F318" s="54"/>
      <c r="G318" s="54"/>
    </row>
    <row r="319" ht="12.75" customHeight="1">
      <c r="A319" s="54"/>
      <c r="B319" s="54"/>
      <c r="C319" s="54"/>
      <c r="D319" s="54"/>
      <c r="E319" s="54"/>
      <c r="F319" s="54"/>
      <c r="G319" s="54"/>
    </row>
    <row r="320" ht="12.75" customHeight="1">
      <c r="A320" s="54"/>
      <c r="B320" s="54"/>
      <c r="C320" s="54"/>
      <c r="D320" s="54"/>
      <c r="E320" s="54"/>
      <c r="F320" s="54"/>
      <c r="G320" s="54"/>
    </row>
    <row r="321" ht="12.75" customHeight="1">
      <c r="A321" s="54"/>
      <c r="B321" s="54"/>
      <c r="C321" s="54"/>
      <c r="D321" s="54"/>
      <c r="E321" s="54"/>
      <c r="F321" s="54"/>
      <c r="G321" s="54"/>
    </row>
    <row r="322" ht="12.75" customHeight="1">
      <c r="A322" s="54"/>
      <c r="B322" s="54"/>
      <c r="C322" s="54"/>
      <c r="D322" s="54"/>
      <c r="E322" s="54"/>
      <c r="F322" s="54"/>
      <c r="G322" s="54"/>
    </row>
    <row r="323" ht="12.75" customHeight="1">
      <c r="A323" s="54"/>
      <c r="B323" s="54"/>
      <c r="C323" s="54"/>
      <c r="D323" s="54"/>
      <c r="E323" s="54"/>
      <c r="F323" s="54"/>
      <c r="G323" s="54"/>
    </row>
    <row r="324" ht="12.75" customHeight="1">
      <c r="A324" s="54"/>
      <c r="B324" s="54"/>
      <c r="C324" s="54"/>
      <c r="D324" s="54"/>
      <c r="E324" s="54"/>
      <c r="F324" s="54"/>
      <c r="G324" s="54"/>
    </row>
    <row r="325" ht="12.75" customHeight="1">
      <c r="A325" s="54"/>
      <c r="B325" s="54"/>
      <c r="C325" s="54"/>
      <c r="D325" s="54"/>
      <c r="E325" s="54"/>
      <c r="F325" s="54"/>
      <c r="G325" s="54"/>
    </row>
    <row r="326" ht="12.75" customHeight="1">
      <c r="A326" s="54"/>
      <c r="B326" s="54"/>
      <c r="C326" s="54"/>
      <c r="D326" s="54"/>
      <c r="E326" s="54"/>
      <c r="F326" s="54"/>
      <c r="G326" s="54"/>
    </row>
    <row r="327" ht="12.75" customHeight="1">
      <c r="A327" s="54"/>
      <c r="B327" s="54"/>
      <c r="C327" s="54"/>
      <c r="D327" s="54"/>
      <c r="E327" s="54"/>
      <c r="F327" s="54"/>
      <c r="G327" s="54"/>
    </row>
    <row r="328" ht="12.75" customHeight="1">
      <c r="A328" s="54"/>
      <c r="B328" s="54"/>
      <c r="C328" s="54"/>
      <c r="D328" s="54"/>
      <c r="E328" s="54"/>
      <c r="F328" s="54"/>
      <c r="G328" s="54"/>
    </row>
    <row r="329" ht="12.75" customHeight="1">
      <c r="A329" s="54"/>
      <c r="B329" s="54"/>
      <c r="C329" s="54"/>
      <c r="D329" s="54"/>
      <c r="E329" s="54"/>
      <c r="F329" s="54"/>
      <c r="G329" s="54"/>
    </row>
    <row r="330" ht="12.75" customHeight="1">
      <c r="A330" s="54"/>
      <c r="B330" s="54"/>
      <c r="C330" s="54"/>
      <c r="D330" s="54"/>
      <c r="E330" s="54"/>
      <c r="F330" s="54"/>
      <c r="G330" s="54"/>
    </row>
    <row r="331" ht="12.75" customHeight="1">
      <c r="A331" s="54"/>
      <c r="B331" s="54"/>
      <c r="C331" s="54"/>
      <c r="D331" s="54"/>
      <c r="E331" s="54"/>
      <c r="F331" s="54"/>
      <c r="G331" s="54"/>
    </row>
    <row r="332" ht="12.75" customHeight="1">
      <c r="A332" s="54"/>
      <c r="B332" s="54"/>
      <c r="C332" s="54"/>
      <c r="D332" s="54"/>
      <c r="E332" s="54"/>
      <c r="F332" s="54"/>
      <c r="G332" s="54"/>
    </row>
    <row r="333" ht="12.75" customHeight="1">
      <c r="A333" s="54"/>
      <c r="B333" s="54"/>
      <c r="C333" s="54"/>
      <c r="D333" s="54"/>
      <c r="E333" s="54"/>
      <c r="F333" s="54"/>
      <c r="G333" s="54"/>
    </row>
    <row r="334" ht="12.75" customHeight="1">
      <c r="A334" s="54"/>
      <c r="B334" s="54"/>
      <c r="C334" s="54"/>
      <c r="D334" s="54"/>
      <c r="E334" s="54"/>
      <c r="F334" s="54"/>
      <c r="G334" s="54"/>
    </row>
    <row r="335" ht="12.75" customHeight="1">
      <c r="A335" s="54"/>
      <c r="B335" s="54"/>
      <c r="C335" s="54"/>
      <c r="D335" s="54"/>
      <c r="E335" s="54"/>
      <c r="F335" s="54"/>
      <c r="G335" s="54"/>
    </row>
    <row r="336" ht="12.75" customHeight="1">
      <c r="A336" s="54"/>
      <c r="B336" s="54"/>
      <c r="C336" s="54"/>
      <c r="D336" s="54"/>
      <c r="E336" s="54"/>
      <c r="F336" s="54"/>
      <c r="G336" s="54"/>
    </row>
    <row r="337" ht="12.75" customHeight="1">
      <c r="A337" s="54"/>
      <c r="B337" s="54"/>
      <c r="C337" s="54"/>
      <c r="D337" s="54"/>
      <c r="E337" s="54"/>
      <c r="F337" s="54"/>
      <c r="G337" s="54"/>
    </row>
    <row r="338" ht="12.75" customHeight="1">
      <c r="A338" s="54"/>
      <c r="B338" s="54"/>
      <c r="C338" s="54"/>
      <c r="D338" s="54"/>
      <c r="E338" s="54"/>
      <c r="F338" s="54"/>
      <c r="G338" s="54"/>
    </row>
    <row r="339" ht="12.75" customHeight="1">
      <c r="A339" s="54"/>
      <c r="B339" s="54"/>
      <c r="C339" s="54"/>
      <c r="D339" s="54"/>
      <c r="E339" s="54"/>
      <c r="F339" s="54"/>
      <c r="G339" s="54"/>
    </row>
    <row r="340" ht="12.75" customHeight="1">
      <c r="A340" s="54"/>
      <c r="B340" s="54"/>
      <c r="C340" s="54"/>
      <c r="D340" s="54"/>
      <c r="E340" s="54"/>
      <c r="F340" s="54"/>
      <c r="G340" s="54"/>
    </row>
    <row r="341" ht="12.75" customHeight="1">
      <c r="A341" s="54"/>
      <c r="B341" s="54"/>
      <c r="C341" s="54"/>
      <c r="D341" s="54"/>
      <c r="E341" s="54"/>
      <c r="F341" s="54"/>
      <c r="G341" s="54"/>
    </row>
    <row r="342" ht="12.75" customHeight="1">
      <c r="A342" s="54"/>
      <c r="B342" s="54"/>
      <c r="C342" s="54"/>
      <c r="D342" s="54"/>
      <c r="E342" s="54"/>
      <c r="F342" s="54"/>
      <c r="G342" s="54"/>
    </row>
    <row r="343" ht="12.75" customHeight="1">
      <c r="A343" s="54"/>
      <c r="B343" s="54"/>
      <c r="C343" s="54"/>
      <c r="D343" s="54"/>
      <c r="E343" s="54"/>
      <c r="F343" s="54"/>
      <c r="G343" s="54"/>
    </row>
    <row r="344" ht="12.75" customHeight="1">
      <c r="A344" s="54"/>
      <c r="B344" s="54"/>
      <c r="C344" s="54"/>
      <c r="D344" s="54"/>
      <c r="E344" s="54"/>
      <c r="F344" s="54"/>
      <c r="G344" s="54"/>
    </row>
    <row r="345" ht="12.75" customHeight="1">
      <c r="A345" s="54"/>
      <c r="B345" s="54"/>
      <c r="C345" s="54"/>
      <c r="D345" s="54"/>
      <c r="E345" s="54"/>
      <c r="F345" s="54"/>
      <c r="G345" s="54"/>
    </row>
    <row r="346" ht="12.75" customHeight="1">
      <c r="A346" s="54"/>
      <c r="B346" s="54"/>
      <c r="C346" s="54"/>
      <c r="D346" s="54"/>
      <c r="E346" s="54"/>
      <c r="F346" s="54"/>
      <c r="G346" s="54"/>
    </row>
    <row r="347" ht="12.75" customHeight="1">
      <c r="A347" s="54"/>
      <c r="B347" s="54"/>
      <c r="C347" s="54"/>
      <c r="D347" s="54"/>
      <c r="E347" s="54"/>
      <c r="F347" s="54"/>
      <c r="G347" s="54"/>
    </row>
    <row r="348" ht="12.75" customHeight="1">
      <c r="A348" s="54"/>
      <c r="B348" s="54"/>
      <c r="C348" s="54"/>
      <c r="D348" s="54"/>
      <c r="E348" s="54"/>
      <c r="F348" s="54"/>
      <c r="G348" s="54"/>
    </row>
    <row r="349" ht="12.75" customHeight="1">
      <c r="A349" s="54"/>
      <c r="B349" s="54"/>
      <c r="C349" s="54"/>
      <c r="D349" s="54"/>
      <c r="E349" s="54"/>
      <c r="F349" s="54"/>
      <c r="G349" s="54"/>
    </row>
    <row r="350" ht="12.75" customHeight="1">
      <c r="A350" s="54"/>
      <c r="B350" s="54"/>
      <c r="C350" s="54"/>
      <c r="D350" s="54"/>
      <c r="E350" s="54"/>
      <c r="F350" s="54"/>
      <c r="G350" s="54"/>
    </row>
    <row r="351" ht="12.75" customHeight="1">
      <c r="A351" s="54"/>
      <c r="B351" s="54"/>
      <c r="C351" s="54"/>
      <c r="D351" s="54"/>
      <c r="E351" s="54"/>
      <c r="F351" s="54"/>
      <c r="G351" s="54"/>
    </row>
    <row r="352" ht="12.75" customHeight="1">
      <c r="A352" s="54"/>
      <c r="B352" s="54"/>
      <c r="C352" s="54"/>
      <c r="D352" s="54"/>
      <c r="E352" s="54"/>
      <c r="F352" s="54"/>
      <c r="G352" s="54"/>
    </row>
    <row r="353" ht="12.75" customHeight="1">
      <c r="A353" s="54"/>
      <c r="B353" s="54"/>
      <c r="C353" s="54"/>
      <c r="D353" s="54"/>
      <c r="E353" s="54"/>
      <c r="F353" s="54"/>
      <c r="G353" s="54"/>
    </row>
    <row r="354" ht="12.75" customHeight="1">
      <c r="A354" s="54"/>
      <c r="B354" s="54"/>
      <c r="C354" s="54"/>
      <c r="D354" s="54"/>
      <c r="E354" s="54"/>
      <c r="F354" s="54"/>
      <c r="G354" s="54"/>
    </row>
    <row r="355" ht="12.75" customHeight="1">
      <c r="A355" s="54"/>
      <c r="B355" s="54"/>
      <c r="C355" s="54"/>
      <c r="D355" s="54"/>
      <c r="E355" s="54"/>
      <c r="F355" s="54"/>
      <c r="G355" s="54"/>
    </row>
    <row r="356" ht="12.75" customHeight="1">
      <c r="A356" s="54"/>
      <c r="B356" s="54"/>
      <c r="C356" s="54"/>
      <c r="D356" s="54"/>
      <c r="E356" s="54"/>
      <c r="F356" s="54"/>
      <c r="G356" s="54"/>
    </row>
    <row r="357" ht="12.75" customHeight="1">
      <c r="A357" s="54"/>
      <c r="B357" s="54"/>
      <c r="C357" s="54"/>
      <c r="D357" s="54"/>
      <c r="E357" s="54"/>
      <c r="F357" s="54"/>
      <c r="G357" s="54"/>
    </row>
    <row r="358" ht="12.75" customHeight="1">
      <c r="A358" s="54"/>
      <c r="B358" s="54"/>
      <c r="C358" s="54"/>
      <c r="D358" s="54"/>
      <c r="E358" s="54"/>
      <c r="F358" s="54"/>
      <c r="G358" s="54"/>
    </row>
    <row r="359" ht="12.75" customHeight="1">
      <c r="A359" s="54"/>
      <c r="B359" s="54"/>
      <c r="C359" s="54"/>
      <c r="D359" s="54"/>
      <c r="E359" s="54"/>
      <c r="F359" s="54"/>
      <c r="G359" s="54"/>
    </row>
    <row r="360" ht="12.75" customHeight="1">
      <c r="A360" s="54"/>
      <c r="B360" s="54"/>
      <c r="C360" s="54"/>
      <c r="D360" s="54"/>
      <c r="E360" s="54"/>
      <c r="F360" s="54"/>
      <c r="G360" s="54"/>
    </row>
    <row r="361" ht="12.75" customHeight="1">
      <c r="A361" s="54"/>
      <c r="B361" s="54"/>
      <c r="C361" s="54"/>
      <c r="D361" s="54"/>
      <c r="E361" s="54"/>
      <c r="F361" s="54"/>
      <c r="G361" s="54"/>
    </row>
    <row r="362" ht="12.75" customHeight="1">
      <c r="A362" s="54"/>
      <c r="B362" s="54"/>
      <c r="C362" s="54"/>
      <c r="D362" s="54"/>
      <c r="E362" s="54"/>
      <c r="F362" s="54"/>
      <c r="G362" s="54"/>
    </row>
    <row r="363" ht="12.75" customHeight="1">
      <c r="A363" s="54"/>
      <c r="B363" s="54"/>
      <c r="C363" s="54"/>
      <c r="D363" s="54"/>
      <c r="E363" s="54"/>
      <c r="F363" s="54"/>
      <c r="G363" s="54"/>
    </row>
    <row r="364" ht="12.75" customHeight="1">
      <c r="A364" s="54"/>
      <c r="B364" s="54"/>
      <c r="C364" s="54"/>
      <c r="D364" s="54"/>
      <c r="E364" s="54"/>
      <c r="F364" s="54"/>
      <c r="G364" s="54"/>
    </row>
    <row r="365" ht="12.75" customHeight="1">
      <c r="A365" s="54"/>
      <c r="B365" s="54"/>
      <c r="C365" s="54"/>
      <c r="D365" s="54"/>
      <c r="E365" s="54"/>
      <c r="F365" s="54"/>
      <c r="G365" s="54"/>
    </row>
    <row r="366" ht="12.75" customHeight="1">
      <c r="A366" s="54"/>
      <c r="B366" s="54"/>
      <c r="C366" s="54"/>
      <c r="D366" s="54"/>
      <c r="E366" s="54"/>
      <c r="F366" s="54"/>
      <c r="G366" s="54"/>
    </row>
    <row r="367" ht="12.75" customHeight="1">
      <c r="A367" s="54"/>
      <c r="B367" s="54"/>
      <c r="C367" s="54"/>
      <c r="D367" s="54"/>
      <c r="E367" s="54"/>
      <c r="F367" s="54"/>
      <c r="G367" s="54"/>
    </row>
    <row r="368" ht="12.75" customHeight="1">
      <c r="A368" s="54"/>
      <c r="B368" s="54"/>
      <c r="C368" s="54"/>
      <c r="D368" s="54"/>
      <c r="E368" s="54"/>
      <c r="F368" s="54"/>
      <c r="G368" s="54"/>
    </row>
    <row r="369" ht="12.75" customHeight="1">
      <c r="A369" s="54"/>
      <c r="B369" s="54"/>
      <c r="C369" s="54"/>
      <c r="D369" s="54"/>
      <c r="E369" s="54"/>
      <c r="F369" s="54"/>
      <c r="G369" s="54"/>
    </row>
    <row r="370" ht="12.75" customHeight="1">
      <c r="A370" s="54"/>
      <c r="B370" s="54"/>
      <c r="C370" s="54"/>
      <c r="D370" s="54"/>
      <c r="E370" s="54"/>
      <c r="F370" s="54"/>
      <c r="G370" s="54"/>
    </row>
    <row r="371" ht="12.75" customHeight="1">
      <c r="A371" s="54"/>
      <c r="B371" s="54"/>
      <c r="C371" s="54"/>
      <c r="D371" s="54"/>
      <c r="E371" s="54"/>
      <c r="F371" s="54"/>
      <c r="G371" s="54"/>
    </row>
    <row r="372" ht="12.75" customHeight="1">
      <c r="A372" s="54"/>
      <c r="B372" s="54"/>
      <c r="C372" s="54"/>
      <c r="D372" s="54"/>
      <c r="E372" s="54"/>
      <c r="F372" s="54"/>
      <c r="G372" s="54"/>
    </row>
    <row r="373" ht="12.75" customHeight="1">
      <c r="A373" s="54"/>
      <c r="B373" s="54"/>
      <c r="C373" s="54"/>
      <c r="D373" s="54"/>
      <c r="E373" s="54"/>
      <c r="F373" s="54"/>
      <c r="G373" s="54"/>
    </row>
    <row r="374" ht="12.75" customHeight="1">
      <c r="A374" s="54"/>
      <c r="B374" s="54"/>
      <c r="C374" s="54"/>
      <c r="D374" s="54"/>
      <c r="E374" s="54"/>
      <c r="F374" s="54"/>
      <c r="G374" s="54"/>
    </row>
    <row r="375" ht="12.75" customHeight="1">
      <c r="A375" s="54"/>
      <c r="B375" s="54"/>
      <c r="C375" s="54"/>
      <c r="D375" s="54"/>
      <c r="E375" s="54"/>
      <c r="F375" s="54"/>
      <c r="G375" s="54"/>
    </row>
    <row r="376" ht="12.75" customHeight="1">
      <c r="A376" s="54"/>
      <c r="B376" s="54"/>
      <c r="C376" s="54"/>
      <c r="D376" s="54"/>
      <c r="E376" s="54"/>
      <c r="F376" s="54"/>
      <c r="G376" s="54"/>
    </row>
    <row r="377" ht="12.75" customHeight="1">
      <c r="A377" s="54"/>
      <c r="B377" s="54"/>
      <c r="C377" s="54"/>
      <c r="D377" s="54"/>
      <c r="E377" s="54"/>
      <c r="F377" s="54"/>
      <c r="G377" s="54"/>
    </row>
    <row r="378" ht="12.75" customHeight="1">
      <c r="A378" s="54"/>
      <c r="B378" s="54"/>
      <c r="C378" s="54"/>
      <c r="D378" s="54"/>
      <c r="E378" s="54"/>
      <c r="F378" s="54"/>
      <c r="G378" s="54"/>
    </row>
    <row r="379" ht="12.75" customHeight="1">
      <c r="A379" s="54"/>
      <c r="B379" s="54"/>
      <c r="C379" s="54"/>
      <c r="D379" s="54"/>
      <c r="E379" s="54"/>
      <c r="F379" s="54"/>
      <c r="G379" s="54"/>
    </row>
    <row r="380" ht="12.75" customHeight="1">
      <c r="A380" s="54"/>
      <c r="B380" s="54"/>
      <c r="C380" s="54"/>
      <c r="D380" s="54"/>
      <c r="E380" s="54"/>
      <c r="F380" s="54"/>
      <c r="G380" s="54"/>
    </row>
    <row r="381" ht="12.75" customHeight="1">
      <c r="A381" s="54"/>
      <c r="B381" s="54"/>
      <c r="C381" s="54"/>
      <c r="D381" s="54"/>
      <c r="E381" s="54"/>
      <c r="F381" s="54"/>
      <c r="G381" s="54"/>
    </row>
    <row r="382" ht="12.75" customHeight="1">
      <c r="A382" s="54"/>
      <c r="B382" s="54"/>
      <c r="C382" s="54"/>
      <c r="D382" s="54"/>
      <c r="E382" s="54"/>
      <c r="F382" s="54"/>
      <c r="G382" s="54"/>
    </row>
    <row r="383" ht="12.75" customHeight="1">
      <c r="A383" s="54"/>
      <c r="B383" s="54"/>
      <c r="C383" s="54"/>
      <c r="D383" s="54"/>
      <c r="E383" s="54"/>
      <c r="F383" s="54"/>
      <c r="G383" s="54"/>
    </row>
    <row r="384" ht="12.75" customHeight="1">
      <c r="A384" s="54"/>
      <c r="B384" s="54"/>
      <c r="C384" s="54"/>
      <c r="D384" s="54"/>
      <c r="E384" s="54"/>
      <c r="F384" s="54"/>
      <c r="G384" s="54"/>
    </row>
    <row r="385" ht="12.75" customHeight="1">
      <c r="A385" s="54"/>
      <c r="B385" s="54"/>
      <c r="C385" s="54"/>
      <c r="D385" s="54"/>
      <c r="E385" s="54"/>
      <c r="F385" s="54"/>
      <c r="G385" s="54"/>
    </row>
    <row r="386" ht="12.75" customHeight="1">
      <c r="A386" s="54"/>
      <c r="B386" s="54"/>
      <c r="C386" s="54"/>
      <c r="D386" s="54"/>
      <c r="E386" s="54"/>
      <c r="F386" s="54"/>
      <c r="G386" s="54"/>
    </row>
    <row r="387" ht="12.75" customHeight="1">
      <c r="A387" s="54"/>
      <c r="B387" s="54"/>
      <c r="C387" s="54"/>
      <c r="D387" s="54"/>
      <c r="E387" s="54"/>
      <c r="F387" s="54"/>
      <c r="G387" s="54"/>
    </row>
    <row r="388" ht="12.75" customHeight="1">
      <c r="A388" s="54"/>
      <c r="B388" s="54"/>
      <c r="C388" s="54"/>
      <c r="D388" s="54"/>
      <c r="E388" s="54"/>
      <c r="F388" s="54"/>
      <c r="G388" s="54"/>
    </row>
    <row r="389" ht="12.75" customHeight="1">
      <c r="A389" s="54"/>
      <c r="B389" s="54"/>
      <c r="C389" s="54"/>
      <c r="D389" s="54"/>
      <c r="E389" s="54"/>
      <c r="F389" s="54"/>
      <c r="G389" s="54"/>
    </row>
    <row r="390" ht="12.75" customHeight="1">
      <c r="A390" s="54"/>
      <c r="B390" s="54"/>
      <c r="C390" s="54"/>
      <c r="D390" s="54"/>
      <c r="E390" s="54"/>
      <c r="F390" s="54"/>
      <c r="G390" s="54"/>
    </row>
    <row r="391" ht="12.75" customHeight="1">
      <c r="A391" s="54"/>
      <c r="B391" s="54"/>
      <c r="C391" s="54"/>
      <c r="D391" s="54"/>
      <c r="E391" s="54"/>
      <c r="F391" s="54"/>
      <c r="G391" s="54"/>
    </row>
    <row r="392" ht="12.75" customHeight="1">
      <c r="A392" s="54"/>
      <c r="B392" s="54"/>
      <c r="C392" s="54"/>
      <c r="D392" s="54"/>
      <c r="E392" s="54"/>
      <c r="F392" s="54"/>
      <c r="G392" s="54"/>
    </row>
    <row r="393" ht="12.75" customHeight="1">
      <c r="A393" s="54"/>
      <c r="B393" s="54"/>
      <c r="C393" s="54"/>
      <c r="D393" s="54"/>
      <c r="E393" s="54"/>
      <c r="F393" s="54"/>
      <c r="G393" s="54"/>
    </row>
    <row r="394" ht="12.75" customHeight="1">
      <c r="A394" s="54"/>
      <c r="B394" s="54"/>
      <c r="C394" s="54"/>
      <c r="D394" s="54"/>
      <c r="E394" s="54"/>
      <c r="F394" s="54"/>
      <c r="G394" s="54"/>
    </row>
    <row r="395" ht="12.75" customHeight="1">
      <c r="A395" s="54"/>
      <c r="B395" s="54"/>
      <c r="C395" s="54"/>
      <c r="D395" s="54"/>
      <c r="E395" s="54"/>
      <c r="F395" s="54"/>
      <c r="G395" s="54"/>
    </row>
    <row r="396" ht="12.75" customHeight="1">
      <c r="A396" s="54"/>
      <c r="B396" s="54"/>
      <c r="C396" s="54"/>
      <c r="D396" s="54"/>
      <c r="E396" s="54"/>
      <c r="F396" s="54"/>
      <c r="G396" s="54"/>
    </row>
    <row r="397" ht="12.75" customHeight="1">
      <c r="A397" s="54"/>
      <c r="B397" s="54"/>
      <c r="C397" s="54"/>
      <c r="D397" s="54"/>
      <c r="E397" s="54"/>
      <c r="F397" s="54"/>
      <c r="G397" s="54"/>
    </row>
    <row r="398" ht="12.75" customHeight="1">
      <c r="A398" s="54"/>
      <c r="B398" s="54"/>
      <c r="C398" s="54"/>
      <c r="D398" s="54"/>
      <c r="E398" s="54"/>
      <c r="F398" s="54"/>
      <c r="G398" s="54"/>
    </row>
    <row r="399" ht="12.75" customHeight="1">
      <c r="A399" s="54"/>
      <c r="B399" s="54"/>
      <c r="C399" s="54"/>
      <c r="D399" s="54"/>
      <c r="E399" s="54"/>
      <c r="F399" s="54"/>
      <c r="G399" s="54"/>
    </row>
    <row r="400" ht="12.75" customHeight="1">
      <c r="A400" s="54"/>
      <c r="B400" s="54"/>
      <c r="C400" s="54"/>
      <c r="D400" s="54"/>
      <c r="E400" s="54"/>
      <c r="F400" s="54"/>
      <c r="G400" s="54"/>
    </row>
    <row r="401" ht="12.75" customHeight="1">
      <c r="A401" s="54"/>
      <c r="B401" s="54"/>
      <c r="C401" s="54"/>
      <c r="D401" s="54"/>
      <c r="E401" s="54"/>
      <c r="F401" s="54"/>
      <c r="G401" s="54"/>
    </row>
    <row r="402" ht="12.75" customHeight="1">
      <c r="A402" s="54"/>
      <c r="B402" s="54"/>
      <c r="C402" s="54"/>
      <c r="D402" s="54"/>
      <c r="E402" s="54"/>
      <c r="F402" s="54"/>
      <c r="G402" s="54"/>
    </row>
    <row r="403" ht="12.75" customHeight="1">
      <c r="A403" s="54"/>
      <c r="B403" s="54"/>
      <c r="C403" s="54"/>
      <c r="D403" s="54"/>
      <c r="E403" s="54"/>
      <c r="F403" s="54"/>
      <c r="G403" s="54"/>
    </row>
    <row r="404" ht="12.75" customHeight="1">
      <c r="A404" s="54"/>
      <c r="B404" s="54"/>
      <c r="C404" s="54"/>
      <c r="D404" s="54"/>
      <c r="E404" s="54"/>
      <c r="F404" s="54"/>
      <c r="G404" s="54"/>
    </row>
    <row r="405" ht="12.75" customHeight="1">
      <c r="A405" s="54"/>
      <c r="B405" s="54"/>
      <c r="C405" s="54"/>
      <c r="D405" s="54"/>
      <c r="E405" s="54"/>
      <c r="F405" s="54"/>
      <c r="G405" s="54"/>
    </row>
    <row r="406" ht="12.75" customHeight="1">
      <c r="A406" s="54"/>
      <c r="B406" s="54"/>
      <c r="C406" s="54"/>
      <c r="D406" s="54"/>
      <c r="E406" s="54"/>
      <c r="F406" s="54"/>
      <c r="G406" s="54"/>
    </row>
    <row r="407" ht="12.75" customHeight="1">
      <c r="A407" s="54"/>
      <c r="B407" s="54"/>
      <c r="C407" s="54"/>
      <c r="D407" s="54"/>
      <c r="E407" s="54"/>
      <c r="F407" s="54"/>
      <c r="G407" s="54"/>
    </row>
    <row r="408" ht="12.75" customHeight="1">
      <c r="A408" s="54"/>
      <c r="B408" s="54"/>
      <c r="C408" s="54"/>
      <c r="D408" s="54"/>
      <c r="E408" s="54"/>
      <c r="F408" s="54"/>
      <c r="G408" s="54"/>
    </row>
    <row r="409" ht="12.75" customHeight="1">
      <c r="A409" s="54"/>
      <c r="B409" s="54"/>
      <c r="C409" s="54"/>
      <c r="D409" s="54"/>
      <c r="E409" s="54"/>
      <c r="F409" s="54"/>
      <c r="G409" s="54"/>
    </row>
    <row r="410" ht="12.75" customHeight="1">
      <c r="A410" s="54"/>
      <c r="B410" s="54"/>
      <c r="C410" s="54"/>
      <c r="D410" s="54"/>
      <c r="E410" s="54"/>
      <c r="F410" s="54"/>
      <c r="G410" s="54"/>
    </row>
    <row r="411" ht="12.75" customHeight="1">
      <c r="A411" s="54"/>
      <c r="B411" s="54"/>
      <c r="C411" s="54"/>
      <c r="D411" s="54"/>
      <c r="E411" s="54"/>
      <c r="F411" s="54"/>
      <c r="G411" s="54"/>
    </row>
    <row r="412" ht="12.75" customHeight="1">
      <c r="A412" s="54"/>
      <c r="B412" s="54"/>
      <c r="C412" s="54"/>
      <c r="D412" s="54"/>
      <c r="E412" s="54"/>
      <c r="F412" s="54"/>
      <c r="G412" s="54"/>
    </row>
    <row r="413" ht="12.75" customHeight="1">
      <c r="A413" s="54"/>
      <c r="B413" s="54"/>
      <c r="C413" s="54"/>
      <c r="D413" s="54"/>
      <c r="E413" s="54"/>
      <c r="F413" s="54"/>
      <c r="G413" s="54"/>
    </row>
    <row r="414" ht="12.75" customHeight="1">
      <c r="A414" s="54"/>
      <c r="B414" s="54"/>
      <c r="C414" s="54"/>
      <c r="D414" s="54"/>
      <c r="E414" s="54"/>
      <c r="F414" s="54"/>
      <c r="G414" s="54"/>
    </row>
    <row r="415" ht="12.75" customHeight="1">
      <c r="A415" s="54"/>
      <c r="B415" s="54"/>
      <c r="C415" s="54"/>
      <c r="D415" s="54"/>
      <c r="E415" s="54"/>
      <c r="F415" s="54"/>
      <c r="G415" s="54"/>
    </row>
    <row r="416" ht="12.75" customHeight="1">
      <c r="A416" s="54"/>
      <c r="B416" s="54"/>
      <c r="C416" s="54"/>
      <c r="D416" s="54"/>
      <c r="E416" s="54"/>
      <c r="F416" s="54"/>
      <c r="G416" s="54"/>
    </row>
    <row r="417" ht="12.75" customHeight="1">
      <c r="A417" s="54"/>
      <c r="B417" s="54"/>
      <c r="C417" s="54"/>
      <c r="D417" s="54"/>
      <c r="E417" s="54"/>
      <c r="F417" s="54"/>
      <c r="G417" s="54"/>
    </row>
    <row r="418" ht="12.75" customHeight="1">
      <c r="A418" s="54"/>
      <c r="B418" s="54"/>
      <c r="C418" s="54"/>
      <c r="D418" s="54"/>
      <c r="E418" s="54"/>
      <c r="F418" s="54"/>
      <c r="G418" s="54"/>
    </row>
    <row r="419" ht="12.75" customHeight="1">
      <c r="A419" s="54"/>
      <c r="B419" s="54"/>
      <c r="C419" s="54"/>
      <c r="D419" s="54"/>
      <c r="E419" s="54"/>
      <c r="F419" s="54"/>
      <c r="G419" s="54"/>
    </row>
    <row r="420" ht="12.75" customHeight="1">
      <c r="A420" s="54"/>
      <c r="B420" s="54"/>
      <c r="C420" s="54"/>
      <c r="D420" s="54"/>
      <c r="E420" s="54"/>
      <c r="F420" s="54"/>
      <c r="G420" s="54"/>
    </row>
    <row r="421" ht="12.75" customHeight="1">
      <c r="A421" s="54"/>
      <c r="B421" s="54"/>
      <c r="C421" s="54"/>
      <c r="D421" s="54"/>
      <c r="E421" s="54"/>
      <c r="F421" s="54"/>
      <c r="G421" s="54"/>
    </row>
    <row r="422" ht="12.75" customHeight="1">
      <c r="A422" s="54"/>
      <c r="B422" s="54"/>
      <c r="C422" s="54"/>
      <c r="D422" s="54"/>
      <c r="E422" s="54"/>
      <c r="F422" s="54"/>
      <c r="G422" s="54"/>
    </row>
    <row r="423" ht="12.75" customHeight="1">
      <c r="A423" s="54"/>
      <c r="B423" s="54"/>
      <c r="C423" s="54"/>
      <c r="D423" s="54"/>
      <c r="E423" s="54"/>
      <c r="F423" s="54"/>
      <c r="G423" s="54"/>
    </row>
    <row r="424" ht="12.75" customHeight="1">
      <c r="A424" s="54"/>
      <c r="B424" s="54"/>
      <c r="C424" s="54"/>
      <c r="D424" s="54"/>
      <c r="E424" s="54"/>
      <c r="F424" s="54"/>
      <c r="G424" s="54"/>
    </row>
    <row r="425" ht="12.75" customHeight="1">
      <c r="A425" s="54"/>
      <c r="B425" s="54"/>
      <c r="C425" s="54"/>
      <c r="D425" s="54"/>
      <c r="E425" s="54"/>
      <c r="F425" s="54"/>
      <c r="G425" s="54"/>
    </row>
    <row r="426" ht="12.75" customHeight="1">
      <c r="A426" s="54"/>
      <c r="B426" s="54"/>
      <c r="C426" s="54"/>
      <c r="D426" s="54"/>
      <c r="E426" s="54"/>
      <c r="F426" s="54"/>
      <c r="G426" s="54"/>
    </row>
    <row r="427" ht="12.75" customHeight="1">
      <c r="A427" s="54"/>
      <c r="B427" s="54"/>
      <c r="C427" s="54"/>
      <c r="D427" s="54"/>
      <c r="E427" s="54"/>
      <c r="F427" s="54"/>
      <c r="G427" s="54"/>
    </row>
    <row r="428" ht="12.75" customHeight="1">
      <c r="A428" s="54"/>
      <c r="B428" s="54"/>
      <c r="C428" s="54"/>
      <c r="D428" s="54"/>
      <c r="E428" s="54"/>
      <c r="F428" s="54"/>
      <c r="G428" s="54"/>
    </row>
    <row r="429" ht="12.75" customHeight="1">
      <c r="A429" s="54"/>
      <c r="B429" s="54"/>
      <c r="C429" s="54"/>
      <c r="D429" s="54"/>
      <c r="E429" s="54"/>
      <c r="F429" s="54"/>
      <c r="G429" s="54"/>
    </row>
    <row r="430" ht="12.75" customHeight="1">
      <c r="A430" s="54"/>
      <c r="B430" s="54"/>
      <c r="C430" s="54"/>
      <c r="D430" s="54"/>
      <c r="E430" s="54"/>
      <c r="F430" s="54"/>
      <c r="G430" s="54"/>
    </row>
    <row r="431" ht="12.75" customHeight="1">
      <c r="A431" s="54"/>
      <c r="B431" s="54"/>
      <c r="C431" s="54"/>
      <c r="D431" s="54"/>
      <c r="E431" s="54"/>
      <c r="F431" s="54"/>
      <c r="G431" s="54"/>
    </row>
    <row r="432" ht="12.75" customHeight="1">
      <c r="A432" s="54"/>
      <c r="B432" s="54"/>
      <c r="C432" s="54"/>
      <c r="D432" s="54"/>
      <c r="E432" s="54"/>
      <c r="F432" s="54"/>
      <c r="G432" s="54"/>
    </row>
    <row r="433" ht="12.75" customHeight="1">
      <c r="A433" s="54"/>
      <c r="B433" s="54"/>
      <c r="C433" s="54"/>
      <c r="D433" s="54"/>
      <c r="E433" s="54"/>
      <c r="F433" s="54"/>
      <c r="G433" s="54"/>
    </row>
    <row r="434" ht="12.75" customHeight="1">
      <c r="A434" s="54"/>
      <c r="B434" s="54"/>
      <c r="C434" s="54"/>
      <c r="D434" s="54"/>
      <c r="E434" s="54"/>
      <c r="F434" s="54"/>
      <c r="G434" s="54"/>
    </row>
    <row r="435" ht="12.75" customHeight="1">
      <c r="A435" s="54"/>
      <c r="B435" s="54"/>
      <c r="C435" s="54"/>
      <c r="D435" s="54"/>
      <c r="E435" s="54"/>
      <c r="F435" s="54"/>
      <c r="G435" s="54"/>
    </row>
    <row r="436" ht="12.75" customHeight="1">
      <c r="A436" s="54"/>
      <c r="B436" s="54"/>
      <c r="C436" s="54"/>
      <c r="D436" s="54"/>
      <c r="E436" s="54"/>
      <c r="F436" s="54"/>
      <c r="G436" s="54"/>
    </row>
    <row r="437" ht="12.75" customHeight="1">
      <c r="A437" s="54"/>
      <c r="B437" s="54"/>
      <c r="C437" s="54"/>
      <c r="D437" s="54"/>
      <c r="E437" s="54"/>
      <c r="F437" s="54"/>
      <c r="G437" s="54"/>
    </row>
    <row r="438" ht="12.75" customHeight="1">
      <c r="A438" s="54"/>
      <c r="B438" s="54"/>
      <c r="C438" s="54"/>
      <c r="D438" s="54"/>
      <c r="E438" s="54"/>
      <c r="F438" s="54"/>
      <c r="G438" s="54"/>
    </row>
    <row r="439" ht="12.75" customHeight="1">
      <c r="A439" s="54"/>
      <c r="B439" s="54"/>
      <c r="C439" s="54"/>
      <c r="D439" s="54"/>
      <c r="E439" s="54"/>
      <c r="F439" s="54"/>
      <c r="G439" s="54"/>
    </row>
    <row r="440" ht="12.75" customHeight="1">
      <c r="A440" s="54"/>
      <c r="B440" s="54"/>
      <c r="C440" s="54"/>
      <c r="D440" s="54"/>
      <c r="E440" s="54"/>
      <c r="F440" s="54"/>
      <c r="G440" s="54"/>
    </row>
    <row r="441" ht="12.75" customHeight="1">
      <c r="A441" s="54"/>
      <c r="B441" s="54"/>
      <c r="C441" s="54"/>
      <c r="D441" s="54"/>
      <c r="E441" s="54"/>
      <c r="F441" s="54"/>
      <c r="G441" s="54"/>
    </row>
    <row r="442" ht="12.75" customHeight="1">
      <c r="A442" s="54"/>
      <c r="B442" s="54"/>
      <c r="C442" s="54"/>
      <c r="D442" s="54"/>
      <c r="E442" s="54"/>
      <c r="F442" s="54"/>
      <c r="G442" s="54"/>
    </row>
    <row r="443" ht="12.75" customHeight="1">
      <c r="A443" s="54"/>
      <c r="B443" s="54"/>
      <c r="C443" s="54"/>
      <c r="D443" s="54"/>
      <c r="E443" s="54"/>
      <c r="F443" s="54"/>
      <c r="G443" s="54"/>
    </row>
    <row r="444" ht="12.75" customHeight="1">
      <c r="A444" s="54"/>
      <c r="B444" s="54"/>
      <c r="C444" s="54"/>
      <c r="D444" s="54"/>
      <c r="E444" s="54"/>
      <c r="F444" s="54"/>
      <c r="G444" s="54"/>
    </row>
    <row r="445" ht="12.75" customHeight="1">
      <c r="A445" s="54"/>
      <c r="B445" s="54"/>
      <c r="C445" s="54"/>
      <c r="D445" s="54"/>
      <c r="E445" s="54"/>
      <c r="F445" s="54"/>
      <c r="G445" s="54"/>
    </row>
    <row r="446" ht="12.75" customHeight="1">
      <c r="A446" s="54"/>
      <c r="B446" s="54"/>
      <c r="C446" s="54"/>
      <c r="D446" s="54"/>
      <c r="E446" s="54"/>
      <c r="F446" s="54"/>
      <c r="G446" s="54"/>
    </row>
    <row r="447" ht="12.75" customHeight="1">
      <c r="A447" s="54"/>
      <c r="B447" s="54"/>
      <c r="C447" s="54"/>
      <c r="D447" s="54"/>
      <c r="E447" s="54"/>
      <c r="F447" s="54"/>
      <c r="G447" s="54"/>
    </row>
    <row r="448" ht="12.75" customHeight="1">
      <c r="A448" s="54"/>
      <c r="B448" s="54"/>
      <c r="C448" s="54"/>
      <c r="D448" s="54"/>
      <c r="E448" s="54"/>
      <c r="F448" s="54"/>
      <c r="G448" s="54"/>
    </row>
    <row r="449" ht="12.75" customHeight="1">
      <c r="A449" s="54"/>
      <c r="B449" s="54"/>
      <c r="C449" s="54"/>
      <c r="D449" s="54"/>
      <c r="E449" s="54"/>
      <c r="F449" s="54"/>
      <c r="G449" s="54"/>
    </row>
    <row r="450" ht="12.75" customHeight="1">
      <c r="A450" s="54"/>
      <c r="B450" s="54"/>
      <c r="C450" s="54"/>
      <c r="D450" s="54"/>
      <c r="E450" s="54"/>
      <c r="F450" s="54"/>
      <c r="G450" s="54"/>
    </row>
    <row r="451" ht="12.75" customHeight="1">
      <c r="A451" s="54"/>
      <c r="B451" s="54"/>
      <c r="C451" s="54"/>
      <c r="D451" s="54"/>
      <c r="E451" s="54"/>
      <c r="F451" s="54"/>
      <c r="G451" s="54"/>
    </row>
    <row r="452" ht="12.75" customHeight="1">
      <c r="A452" s="54"/>
      <c r="B452" s="54"/>
      <c r="C452" s="54"/>
      <c r="D452" s="54"/>
      <c r="E452" s="54"/>
      <c r="F452" s="54"/>
      <c r="G452" s="54"/>
    </row>
    <row r="453" ht="12.75" customHeight="1">
      <c r="A453" s="54"/>
      <c r="B453" s="54"/>
      <c r="C453" s="54"/>
      <c r="D453" s="54"/>
      <c r="E453" s="54"/>
      <c r="F453" s="54"/>
      <c r="G453" s="54"/>
    </row>
    <row r="454" ht="12.75" customHeight="1">
      <c r="A454" s="54"/>
      <c r="B454" s="54"/>
      <c r="C454" s="54"/>
      <c r="D454" s="54"/>
      <c r="E454" s="54"/>
      <c r="F454" s="54"/>
      <c r="G454" s="54"/>
    </row>
    <row r="455" ht="12.75" customHeight="1">
      <c r="A455" s="54"/>
      <c r="B455" s="54"/>
      <c r="C455" s="54"/>
      <c r="D455" s="54"/>
      <c r="E455" s="54"/>
      <c r="F455" s="54"/>
      <c r="G455" s="54"/>
    </row>
    <row r="456" ht="12.75" customHeight="1">
      <c r="A456" s="54"/>
      <c r="B456" s="54"/>
      <c r="C456" s="54"/>
      <c r="D456" s="54"/>
      <c r="E456" s="54"/>
      <c r="F456" s="54"/>
      <c r="G456" s="54"/>
    </row>
    <row r="457" ht="12.75" customHeight="1">
      <c r="A457" s="54"/>
      <c r="B457" s="54"/>
      <c r="C457" s="54"/>
      <c r="D457" s="54"/>
      <c r="E457" s="54"/>
      <c r="F457" s="54"/>
      <c r="G457" s="54"/>
    </row>
    <row r="458" ht="12.75" customHeight="1">
      <c r="A458" s="54"/>
      <c r="B458" s="54"/>
      <c r="C458" s="54"/>
      <c r="D458" s="54"/>
      <c r="E458" s="54"/>
      <c r="F458" s="54"/>
      <c r="G458" s="54"/>
    </row>
    <row r="459" ht="12.75" customHeight="1">
      <c r="A459" s="54"/>
      <c r="B459" s="54"/>
      <c r="C459" s="54"/>
      <c r="D459" s="54"/>
      <c r="E459" s="54"/>
      <c r="F459" s="54"/>
      <c r="G459" s="54"/>
    </row>
    <row r="460" ht="12.75" customHeight="1">
      <c r="A460" s="54"/>
      <c r="B460" s="54"/>
      <c r="C460" s="54"/>
      <c r="D460" s="54"/>
      <c r="E460" s="54"/>
      <c r="F460" s="54"/>
      <c r="G460" s="54"/>
    </row>
    <row r="461" ht="12.75" customHeight="1">
      <c r="A461" s="54"/>
      <c r="B461" s="54"/>
      <c r="C461" s="54"/>
      <c r="D461" s="54"/>
      <c r="E461" s="54"/>
      <c r="F461" s="54"/>
      <c r="G461" s="54"/>
    </row>
    <row r="462" ht="12.75" customHeight="1">
      <c r="A462" s="54"/>
      <c r="B462" s="54"/>
      <c r="C462" s="54"/>
      <c r="D462" s="54"/>
      <c r="E462" s="54"/>
      <c r="F462" s="54"/>
      <c r="G462" s="54"/>
    </row>
    <row r="463" ht="12.75" customHeight="1">
      <c r="A463" s="54"/>
      <c r="B463" s="54"/>
      <c r="C463" s="54"/>
      <c r="D463" s="54"/>
      <c r="E463" s="54"/>
      <c r="F463" s="54"/>
      <c r="G463" s="54"/>
    </row>
    <row r="464" ht="12.75" customHeight="1">
      <c r="A464" s="54"/>
      <c r="B464" s="54"/>
      <c r="C464" s="54"/>
      <c r="D464" s="54"/>
      <c r="E464" s="54"/>
      <c r="F464" s="54"/>
      <c r="G464" s="54"/>
    </row>
    <row r="465" ht="12.75" customHeight="1">
      <c r="A465" s="54"/>
      <c r="B465" s="54"/>
      <c r="C465" s="54"/>
      <c r="D465" s="54"/>
      <c r="E465" s="54"/>
      <c r="F465" s="54"/>
      <c r="G465" s="54"/>
    </row>
    <row r="466" ht="12.75" customHeight="1">
      <c r="A466" s="54"/>
      <c r="B466" s="54"/>
      <c r="C466" s="54"/>
      <c r="D466" s="54"/>
      <c r="E466" s="54"/>
      <c r="F466" s="54"/>
      <c r="G466" s="54"/>
    </row>
    <row r="467" ht="12.75" customHeight="1">
      <c r="A467" s="54"/>
      <c r="B467" s="54"/>
      <c r="C467" s="54"/>
      <c r="D467" s="54"/>
      <c r="E467" s="54"/>
      <c r="F467" s="54"/>
      <c r="G467" s="54"/>
    </row>
    <row r="468" ht="12.75" customHeight="1">
      <c r="A468" s="54"/>
      <c r="B468" s="54"/>
      <c r="C468" s="54"/>
      <c r="D468" s="54"/>
      <c r="E468" s="54"/>
      <c r="F468" s="54"/>
      <c r="G468" s="54"/>
    </row>
    <row r="469" ht="12.75" customHeight="1">
      <c r="A469" s="54"/>
      <c r="B469" s="54"/>
      <c r="C469" s="54"/>
      <c r="D469" s="54"/>
      <c r="E469" s="54"/>
      <c r="F469" s="54"/>
      <c r="G469" s="54"/>
    </row>
    <row r="470" ht="12.75" customHeight="1">
      <c r="A470" s="54"/>
      <c r="B470" s="54"/>
      <c r="C470" s="54"/>
      <c r="D470" s="54"/>
      <c r="E470" s="54"/>
      <c r="F470" s="54"/>
      <c r="G470" s="54"/>
    </row>
    <row r="471" ht="12.75" customHeight="1">
      <c r="A471" s="54"/>
      <c r="B471" s="54"/>
      <c r="C471" s="54"/>
      <c r="D471" s="54"/>
      <c r="E471" s="54"/>
      <c r="F471" s="54"/>
      <c r="G471" s="54"/>
    </row>
    <row r="472" ht="12.75" customHeight="1">
      <c r="A472" s="54"/>
      <c r="B472" s="54"/>
      <c r="C472" s="54"/>
      <c r="D472" s="54"/>
      <c r="E472" s="54"/>
      <c r="F472" s="54"/>
      <c r="G472" s="54"/>
    </row>
    <row r="473" ht="12.75" customHeight="1">
      <c r="A473" s="54"/>
      <c r="B473" s="54"/>
      <c r="C473" s="54"/>
      <c r="D473" s="54"/>
      <c r="E473" s="54"/>
      <c r="F473" s="54"/>
      <c r="G473" s="54"/>
    </row>
    <row r="474" ht="12.75" customHeight="1">
      <c r="A474" s="54"/>
      <c r="B474" s="54"/>
      <c r="C474" s="54"/>
      <c r="D474" s="54"/>
      <c r="E474" s="54"/>
      <c r="F474" s="54"/>
      <c r="G474" s="54"/>
    </row>
    <row r="475" ht="12.75" customHeight="1">
      <c r="A475" s="54"/>
      <c r="B475" s="54"/>
      <c r="C475" s="54"/>
      <c r="D475" s="54"/>
      <c r="E475" s="54"/>
      <c r="F475" s="54"/>
      <c r="G475" s="54"/>
    </row>
    <row r="476" ht="12.75" customHeight="1">
      <c r="A476" s="54"/>
      <c r="B476" s="54"/>
      <c r="C476" s="54"/>
      <c r="D476" s="54"/>
      <c r="E476" s="54"/>
      <c r="F476" s="54"/>
      <c r="G476" s="54"/>
    </row>
    <row r="477" ht="12.75" customHeight="1">
      <c r="A477" s="54"/>
      <c r="B477" s="54"/>
      <c r="C477" s="54"/>
      <c r="D477" s="54"/>
      <c r="E477" s="54"/>
      <c r="F477" s="54"/>
      <c r="G477" s="54"/>
    </row>
    <row r="478" ht="12.75" customHeight="1">
      <c r="A478" s="54"/>
      <c r="B478" s="54"/>
      <c r="C478" s="54"/>
      <c r="D478" s="54"/>
      <c r="E478" s="54"/>
      <c r="F478" s="54"/>
      <c r="G478" s="54"/>
    </row>
    <row r="479" ht="12.75" customHeight="1">
      <c r="A479" s="54"/>
      <c r="B479" s="54"/>
      <c r="C479" s="54"/>
      <c r="D479" s="54"/>
      <c r="E479" s="54"/>
      <c r="F479" s="54"/>
      <c r="G479" s="54"/>
    </row>
    <row r="480" ht="12.75" customHeight="1">
      <c r="A480" s="54"/>
      <c r="B480" s="54"/>
      <c r="C480" s="54"/>
      <c r="D480" s="54"/>
      <c r="E480" s="54"/>
      <c r="F480" s="54"/>
      <c r="G480" s="54"/>
    </row>
    <row r="481" ht="12.75" customHeight="1">
      <c r="A481" s="54"/>
      <c r="B481" s="54"/>
      <c r="C481" s="54"/>
      <c r="D481" s="54"/>
      <c r="E481" s="54"/>
      <c r="F481" s="54"/>
      <c r="G481" s="54"/>
    </row>
    <row r="482" ht="12.75" customHeight="1">
      <c r="A482" s="54"/>
      <c r="B482" s="54"/>
      <c r="C482" s="54"/>
      <c r="D482" s="54"/>
      <c r="E482" s="54"/>
      <c r="F482" s="54"/>
      <c r="G482" s="54"/>
    </row>
    <row r="483" ht="12.75" customHeight="1">
      <c r="A483" s="54"/>
      <c r="B483" s="54"/>
      <c r="C483" s="54"/>
      <c r="D483" s="54"/>
      <c r="E483" s="54"/>
      <c r="F483" s="54"/>
      <c r="G483" s="54"/>
    </row>
    <row r="484" ht="12.75" customHeight="1">
      <c r="A484" s="54"/>
      <c r="B484" s="54"/>
      <c r="C484" s="54"/>
      <c r="D484" s="54"/>
      <c r="E484" s="54"/>
      <c r="F484" s="54"/>
      <c r="G484" s="54"/>
    </row>
    <row r="485" ht="12.75" customHeight="1">
      <c r="A485" s="54"/>
      <c r="B485" s="54"/>
      <c r="C485" s="54"/>
      <c r="D485" s="54"/>
      <c r="E485" s="54"/>
      <c r="F485" s="54"/>
      <c r="G485" s="54"/>
    </row>
    <row r="486" ht="12.75" customHeight="1">
      <c r="A486" s="54"/>
      <c r="B486" s="54"/>
      <c r="C486" s="54"/>
      <c r="D486" s="54"/>
      <c r="E486" s="54"/>
      <c r="F486" s="54"/>
      <c r="G486" s="54"/>
    </row>
    <row r="487" ht="12.75" customHeight="1">
      <c r="A487" s="54"/>
      <c r="B487" s="54"/>
      <c r="C487" s="54"/>
      <c r="D487" s="54"/>
      <c r="E487" s="54"/>
      <c r="F487" s="54"/>
      <c r="G487" s="54"/>
    </row>
    <row r="488" ht="12.75" customHeight="1">
      <c r="A488" s="54"/>
      <c r="B488" s="54"/>
      <c r="C488" s="54"/>
      <c r="D488" s="54"/>
      <c r="E488" s="54"/>
      <c r="F488" s="54"/>
      <c r="G488" s="54"/>
    </row>
    <row r="489" ht="12.75" customHeight="1">
      <c r="A489" s="54"/>
      <c r="B489" s="54"/>
      <c r="C489" s="54"/>
      <c r="D489" s="54"/>
      <c r="E489" s="54"/>
      <c r="F489" s="54"/>
      <c r="G489" s="54"/>
    </row>
    <row r="490" ht="12.75" customHeight="1">
      <c r="A490" s="54"/>
      <c r="B490" s="54"/>
      <c r="C490" s="54"/>
      <c r="D490" s="54"/>
      <c r="E490" s="54"/>
      <c r="F490" s="54"/>
      <c r="G490" s="54"/>
    </row>
    <row r="491" ht="12.75" customHeight="1">
      <c r="A491" s="54"/>
      <c r="B491" s="54"/>
      <c r="C491" s="54"/>
      <c r="D491" s="54"/>
      <c r="E491" s="54"/>
      <c r="F491" s="54"/>
      <c r="G491" s="54"/>
    </row>
    <row r="492" ht="12.75" customHeight="1">
      <c r="A492" s="54"/>
      <c r="B492" s="54"/>
      <c r="C492" s="54"/>
      <c r="D492" s="54"/>
      <c r="E492" s="54"/>
      <c r="F492" s="54"/>
      <c r="G492" s="54"/>
    </row>
    <row r="493" ht="12.75" customHeight="1">
      <c r="A493" s="54"/>
      <c r="B493" s="54"/>
      <c r="C493" s="54"/>
      <c r="D493" s="54"/>
      <c r="E493" s="54"/>
      <c r="F493" s="54"/>
      <c r="G493" s="54"/>
    </row>
    <row r="494" ht="12.75" customHeight="1">
      <c r="A494" s="54"/>
      <c r="B494" s="54"/>
      <c r="C494" s="54"/>
      <c r="D494" s="54"/>
      <c r="E494" s="54"/>
      <c r="F494" s="54"/>
      <c r="G494" s="54"/>
    </row>
    <row r="495" ht="12.75" customHeight="1">
      <c r="A495" s="54"/>
      <c r="B495" s="54"/>
      <c r="C495" s="54"/>
      <c r="D495" s="54"/>
      <c r="E495" s="54"/>
      <c r="F495" s="54"/>
      <c r="G495" s="54"/>
    </row>
    <row r="496" ht="12.75" customHeight="1">
      <c r="A496" s="54"/>
      <c r="B496" s="54"/>
      <c r="C496" s="54"/>
      <c r="D496" s="54"/>
      <c r="E496" s="54"/>
      <c r="F496" s="54"/>
      <c r="G496" s="54"/>
    </row>
    <row r="497" ht="12.75" customHeight="1">
      <c r="A497" s="54"/>
      <c r="B497" s="54"/>
      <c r="C497" s="54"/>
      <c r="D497" s="54"/>
      <c r="E497" s="54"/>
      <c r="F497" s="54"/>
      <c r="G497" s="54"/>
    </row>
    <row r="498" ht="12.75" customHeight="1">
      <c r="A498" s="54"/>
      <c r="B498" s="54"/>
      <c r="C498" s="54"/>
      <c r="D498" s="54"/>
      <c r="E498" s="54"/>
      <c r="F498" s="54"/>
      <c r="G498" s="54"/>
    </row>
    <row r="499" ht="12.75" customHeight="1">
      <c r="A499" s="54"/>
      <c r="B499" s="54"/>
      <c r="C499" s="54"/>
      <c r="D499" s="54"/>
      <c r="E499" s="54"/>
      <c r="F499" s="54"/>
      <c r="G499" s="54"/>
    </row>
    <row r="500" ht="12.75" customHeight="1">
      <c r="A500" s="54"/>
      <c r="B500" s="54"/>
      <c r="C500" s="54"/>
      <c r="D500" s="54"/>
      <c r="E500" s="54"/>
      <c r="F500" s="54"/>
      <c r="G500" s="54"/>
    </row>
    <row r="501" ht="12.75" customHeight="1">
      <c r="A501" s="54"/>
      <c r="B501" s="54"/>
      <c r="C501" s="54"/>
      <c r="D501" s="54"/>
      <c r="E501" s="54"/>
      <c r="F501" s="54"/>
      <c r="G501" s="54"/>
    </row>
    <row r="502" ht="12.75" customHeight="1">
      <c r="A502" s="54"/>
      <c r="B502" s="54"/>
      <c r="C502" s="54"/>
      <c r="D502" s="54"/>
      <c r="E502" s="54"/>
      <c r="F502" s="54"/>
      <c r="G502" s="54"/>
    </row>
    <row r="503" ht="12.75" customHeight="1">
      <c r="A503" s="54"/>
      <c r="B503" s="54"/>
      <c r="C503" s="54"/>
      <c r="D503" s="54"/>
      <c r="E503" s="54"/>
      <c r="F503" s="54"/>
      <c r="G503" s="54"/>
    </row>
    <row r="504" ht="12.75" customHeight="1">
      <c r="A504" s="54"/>
      <c r="B504" s="54"/>
      <c r="C504" s="54"/>
      <c r="D504" s="54"/>
      <c r="E504" s="54"/>
      <c r="F504" s="54"/>
      <c r="G504" s="54"/>
    </row>
    <row r="505" ht="12.75" customHeight="1">
      <c r="A505" s="54"/>
      <c r="B505" s="54"/>
      <c r="C505" s="54"/>
      <c r="D505" s="54"/>
      <c r="E505" s="54"/>
      <c r="F505" s="54"/>
      <c r="G505" s="54"/>
    </row>
    <row r="506" ht="12.75" customHeight="1">
      <c r="A506" s="54"/>
      <c r="B506" s="54"/>
      <c r="C506" s="54"/>
      <c r="D506" s="54"/>
      <c r="E506" s="54"/>
      <c r="F506" s="54"/>
      <c r="G506" s="54"/>
    </row>
    <row r="507" ht="12.75" customHeight="1">
      <c r="A507" s="54"/>
      <c r="B507" s="54"/>
      <c r="C507" s="54"/>
      <c r="D507" s="54"/>
      <c r="E507" s="54"/>
      <c r="F507" s="54"/>
      <c r="G507" s="54"/>
    </row>
    <row r="508" ht="12.75" customHeight="1">
      <c r="A508" s="54"/>
      <c r="B508" s="54"/>
      <c r="C508" s="54"/>
      <c r="D508" s="54"/>
      <c r="E508" s="54"/>
      <c r="F508" s="54"/>
      <c r="G508" s="54"/>
    </row>
    <row r="509" ht="12.75" customHeight="1">
      <c r="A509" s="54"/>
      <c r="B509" s="54"/>
      <c r="C509" s="54"/>
      <c r="D509" s="54"/>
      <c r="E509" s="54"/>
      <c r="F509" s="54"/>
      <c r="G509" s="54"/>
    </row>
    <row r="510" ht="12.75" customHeight="1">
      <c r="A510" s="54"/>
      <c r="B510" s="54"/>
      <c r="C510" s="54"/>
      <c r="D510" s="54"/>
      <c r="E510" s="54"/>
      <c r="F510" s="54"/>
      <c r="G510" s="54"/>
    </row>
    <row r="511" ht="12.75" customHeight="1">
      <c r="A511" s="54"/>
      <c r="B511" s="54"/>
      <c r="C511" s="54"/>
      <c r="D511" s="54"/>
      <c r="E511" s="54"/>
      <c r="F511" s="54"/>
      <c r="G511" s="54"/>
    </row>
    <row r="512" ht="12.75" customHeight="1">
      <c r="A512" s="54"/>
      <c r="B512" s="54"/>
      <c r="C512" s="54"/>
      <c r="D512" s="54"/>
      <c r="E512" s="54"/>
      <c r="F512" s="54"/>
      <c r="G512" s="54"/>
    </row>
    <row r="513" ht="12.75" customHeight="1">
      <c r="A513" s="54"/>
      <c r="B513" s="54"/>
      <c r="C513" s="54"/>
      <c r="D513" s="54"/>
      <c r="E513" s="54"/>
      <c r="F513" s="54"/>
      <c r="G513" s="54"/>
    </row>
    <row r="514" ht="12.75" customHeight="1">
      <c r="A514" s="54"/>
      <c r="B514" s="54"/>
      <c r="C514" s="54"/>
      <c r="D514" s="54"/>
      <c r="E514" s="54"/>
      <c r="F514" s="54"/>
      <c r="G514" s="54"/>
    </row>
    <row r="515" ht="12.75" customHeight="1">
      <c r="A515" s="54"/>
      <c r="B515" s="54"/>
      <c r="C515" s="54"/>
      <c r="D515" s="54"/>
      <c r="E515" s="54"/>
      <c r="F515" s="54"/>
      <c r="G515" s="54"/>
    </row>
    <row r="516" ht="12.75" customHeight="1">
      <c r="A516" s="54"/>
      <c r="B516" s="54"/>
      <c r="C516" s="54"/>
      <c r="D516" s="54"/>
      <c r="E516" s="54"/>
      <c r="F516" s="54"/>
      <c r="G516" s="54"/>
    </row>
    <row r="517" ht="12.75" customHeight="1">
      <c r="A517" s="54"/>
      <c r="B517" s="54"/>
      <c r="C517" s="54"/>
      <c r="D517" s="54"/>
      <c r="E517" s="54"/>
      <c r="F517" s="54"/>
      <c r="G517" s="54"/>
    </row>
    <row r="518" ht="12.75" customHeight="1">
      <c r="A518" s="54"/>
      <c r="B518" s="54"/>
      <c r="C518" s="54"/>
      <c r="D518" s="54"/>
      <c r="E518" s="54"/>
      <c r="F518" s="54"/>
      <c r="G518" s="54"/>
    </row>
    <row r="519" ht="12.75" customHeight="1">
      <c r="A519" s="54"/>
      <c r="B519" s="54"/>
      <c r="C519" s="54"/>
      <c r="D519" s="54"/>
      <c r="E519" s="54"/>
      <c r="F519" s="54"/>
      <c r="G519" s="54"/>
    </row>
    <row r="520" ht="12.75" customHeight="1">
      <c r="A520" s="54"/>
      <c r="B520" s="54"/>
      <c r="C520" s="54"/>
      <c r="D520" s="54"/>
      <c r="E520" s="54"/>
      <c r="F520" s="54"/>
      <c r="G520" s="54"/>
    </row>
    <row r="521" ht="12.75" customHeight="1">
      <c r="A521" s="54"/>
      <c r="B521" s="54"/>
      <c r="C521" s="54"/>
      <c r="D521" s="54"/>
      <c r="E521" s="54"/>
      <c r="F521" s="54"/>
      <c r="G521" s="54"/>
    </row>
    <row r="522" ht="12.75" customHeight="1">
      <c r="A522" s="54"/>
      <c r="B522" s="54"/>
      <c r="C522" s="54"/>
      <c r="D522" s="54"/>
      <c r="E522" s="54"/>
      <c r="F522" s="54"/>
      <c r="G522" s="54"/>
    </row>
    <row r="523" ht="12.75" customHeight="1">
      <c r="A523" s="54"/>
      <c r="B523" s="54"/>
      <c r="C523" s="54"/>
      <c r="D523" s="54"/>
      <c r="E523" s="54"/>
      <c r="F523" s="54"/>
      <c r="G523" s="54"/>
    </row>
    <row r="524" ht="12.75" customHeight="1">
      <c r="A524" s="54"/>
      <c r="B524" s="54"/>
      <c r="C524" s="54"/>
      <c r="D524" s="54"/>
      <c r="E524" s="54"/>
      <c r="F524" s="54"/>
      <c r="G524" s="54"/>
    </row>
    <row r="525" ht="12.75" customHeight="1">
      <c r="A525" s="54"/>
      <c r="B525" s="54"/>
      <c r="C525" s="54"/>
      <c r="D525" s="54"/>
      <c r="E525" s="54"/>
      <c r="F525" s="54"/>
      <c r="G525" s="54"/>
    </row>
    <row r="526" ht="12.75" customHeight="1">
      <c r="A526" s="54"/>
      <c r="B526" s="54"/>
      <c r="C526" s="54"/>
      <c r="D526" s="54"/>
      <c r="E526" s="54"/>
      <c r="F526" s="54"/>
      <c r="G526" s="54"/>
    </row>
    <row r="527" ht="12.75" customHeight="1">
      <c r="A527" s="54"/>
      <c r="B527" s="54"/>
      <c r="C527" s="54"/>
      <c r="D527" s="54"/>
      <c r="E527" s="54"/>
      <c r="F527" s="54"/>
      <c r="G527" s="54"/>
    </row>
    <row r="528" ht="12.75" customHeight="1">
      <c r="A528" s="54"/>
      <c r="B528" s="54"/>
      <c r="C528" s="54"/>
      <c r="D528" s="54"/>
      <c r="E528" s="54"/>
      <c r="F528" s="54"/>
      <c r="G528" s="54"/>
    </row>
    <row r="529" ht="12.75" customHeight="1">
      <c r="A529" s="54"/>
      <c r="B529" s="54"/>
      <c r="C529" s="54"/>
      <c r="D529" s="54"/>
      <c r="E529" s="54"/>
      <c r="F529" s="54"/>
      <c r="G529" s="54"/>
    </row>
    <row r="530" ht="12.75" customHeight="1">
      <c r="A530" s="54"/>
      <c r="B530" s="54"/>
      <c r="C530" s="54"/>
      <c r="D530" s="54"/>
      <c r="E530" s="54"/>
      <c r="F530" s="54"/>
      <c r="G530" s="54"/>
    </row>
    <row r="531" ht="12.75" customHeight="1">
      <c r="A531" s="54"/>
      <c r="B531" s="54"/>
      <c r="C531" s="54"/>
      <c r="D531" s="54"/>
      <c r="E531" s="54"/>
      <c r="F531" s="54"/>
      <c r="G531" s="54"/>
    </row>
    <row r="532" ht="12.75" customHeight="1">
      <c r="A532" s="54"/>
      <c r="B532" s="54"/>
      <c r="C532" s="54"/>
      <c r="D532" s="54"/>
      <c r="E532" s="54"/>
      <c r="F532" s="54"/>
      <c r="G532" s="54"/>
    </row>
    <row r="533" ht="12.75" customHeight="1">
      <c r="A533" s="54"/>
      <c r="B533" s="54"/>
      <c r="C533" s="54"/>
      <c r="D533" s="54"/>
      <c r="E533" s="54"/>
      <c r="F533" s="54"/>
      <c r="G533" s="54"/>
    </row>
    <row r="534" ht="12.75" customHeight="1">
      <c r="A534" s="54"/>
      <c r="B534" s="54"/>
      <c r="C534" s="54"/>
      <c r="D534" s="54"/>
      <c r="E534" s="54"/>
      <c r="F534" s="54"/>
      <c r="G534" s="54"/>
    </row>
    <row r="535" ht="12.75" customHeight="1">
      <c r="A535" s="54"/>
      <c r="B535" s="54"/>
      <c r="C535" s="54"/>
      <c r="D535" s="54"/>
      <c r="E535" s="54"/>
      <c r="F535" s="54"/>
      <c r="G535" s="54"/>
    </row>
    <row r="536" ht="12.75" customHeight="1">
      <c r="A536" s="54"/>
      <c r="B536" s="54"/>
      <c r="C536" s="54"/>
      <c r="D536" s="54"/>
      <c r="E536" s="54"/>
      <c r="F536" s="54"/>
      <c r="G536" s="54"/>
    </row>
    <row r="537" ht="12.75" customHeight="1">
      <c r="A537" s="54"/>
      <c r="B537" s="54"/>
      <c r="C537" s="54"/>
      <c r="D537" s="54"/>
      <c r="E537" s="54"/>
      <c r="F537" s="54"/>
      <c r="G537" s="54"/>
    </row>
    <row r="538" ht="12.75" customHeight="1">
      <c r="A538" s="54"/>
      <c r="B538" s="54"/>
      <c r="C538" s="54"/>
      <c r="D538" s="54"/>
      <c r="E538" s="54"/>
      <c r="F538" s="54"/>
      <c r="G538" s="54"/>
    </row>
    <row r="539" ht="12.75" customHeight="1">
      <c r="A539" s="54"/>
      <c r="B539" s="54"/>
      <c r="C539" s="54"/>
      <c r="D539" s="54"/>
      <c r="E539" s="54"/>
      <c r="F539" s="54"/>
      <c r="G539" s="54"/>
    </row>
    <row r="540" ht="12.75" customHeight="1">
      <c r="A540" s="54"/>
      <c r="B540" s="54"/>
      <c r="C540" s="54"/>
      <c r="D540" s="54"/>
      <c r="E540" s="54"/>
      <c r="F540" s="54"/>
      <c r="G540" s="54"/>
    </row>
    <row r="541" ht="12.75" customHeight="1">
      <c r="A541" s="54"/>
      <c r="B541" s="54"/>
      <c r="C541" s="54"/>
      <c r="D541" s="54"/>
      <c r="E541" s="54"/>
      <c r="F541" s="54"/>
      <c r="G541" s="54"/>
    </row>
    <row r="542" ht="12.75" customHeight="1">
      <c r="A542" s="54"/>
      <c r="B542" s="54"/>
      <c r="C542" s="54"/>
      <c r="D542" s="54"/>
      <c r="E542" s="54"/>
      <c r="F542" s="54"/>
      <c r="G542" s="54"/>
    </row>
    <row r="543" ht="12.75" customHeight="1">
      <c r="A543" s="54"/>
      <c r="B543" s="54"/>
      <c r="C543" s="54"/>
      <c r="D543" s="54"/>
      <c r="E543" s="54"/>
      <c r="F543" s="54"/>
      <c r="G543" s="54"/>
    </row>
    <row r="544" ht="12.75" customHeight="1">
      <c r="A544" s="54"/>
      <c r="B544" s="54"/>
      <c r="C544" s="54"/>
      <c r="D544" s="54"/>
      <c r="E544" s="54"/>
      <c r="F544" s="54"/>
      <c r="G544" s="54"/>
    </row>
    <row r="545" ht="12.75" customHeight="1">
      <c r="A545" s="54"/>
      <c r="B545" s="54"/>
      <c r="C545" s="54"/>
      <c r="D545" s="54"/>
      <c r="E545" s="54"/>
      <c r="F545" s="54"/>
      <c r="G545" s="54"/>
    </row>
    <row r="546" ht="12.75" customHeight="1">
      <c r="A546" s="54"/>
      <c r="B546" s="54"/>
      <c r="C546" s="54"/>
      <c r="D546" s="54"/>
      <c r="E546" s="54"/>
      <c r="F546" s="54"/>
      <c r="G546" s="54"/>
    </row>
    <row r="547" ht="12.75" customHeight="1">
      <c r="A547" s="54"/>
      <c r="B547" s="54"/>
      <c r="C547" s="54"/>
      <c r="D547" s="54"/>
      <c r="E547" s="54"/>
      <c r="F547" s="54"/>
      <c r="G547" s="54"/>
    </row>
    <row r="548" ht="12.75" customHeight="1">
      <c r="A548" s="54"/>
      <c r="B548" s="54"/>
      <c r="C548" s="54"/>
      <c r="D548" s="54"/>
      <c r="E548" s="54"/>
      <c r="F548" s="54"/>
      <c r="G548" s="54"/>
    </row>
    <row r="549" ht="12.75" customHeight="1">
      <c r="A549" s="54"/>
      <c r="B549" s="54"/>
      <c r="C549" s="54"/>
      <c r="D549" s="54"/>
      <c r="E549" s="54"/>
      <c r="F549" s="54"/>
      <c r="G549" s="54"/>
    </row>
    <row r="550" ht="12.75" customHeight="1">
      <c r="A550" s="54"/>
      <c r="B550" s="54"/>
      <c r="C550" s="54"/>
      <c r="D550" s="54"/>
      <c r="E550" s="54"/>
      <c r="F550" s="54"/>
      <c r="G550" s="54"/>
    </row>
    <row r="551" ht="12.75" customHeight="1">
      <c r="A551" s="54"/>
      <c r="B551" s="54"/>
      <c r="C551" s="54"/>
      <c r="D551" s="54"/>
      <c r="E551" s="54"/>
      <c r="F551" s="54"/>
      <c r="G551" s="54"/>
    </row>
    <row r="552" ht="12.75" customHeight="1">
      <c r="A552" s="54"/>
      <c r="B552" s="54"/>
      <c r="C552" s="54"/>
      <c r="D552" s="54"/>
      <c r="E552" s="54"/>
      <c r="F552" s="54"/>
      <c r="G552" s="54"/>
    </row>
    <row r="553" ht="12.75" customHeight="1">
      <c r="A553" s="54"/>
      <c r="B553" s="54"/>
      <c r="C553" s="54"/>
      <c r="D553" s="54"/>
      <c r="E553" s="54"/>
      <c r="F553" s="54"/>
      <c r="G553" s="54"/>
    </row>
    <row r="554" ht="12.75" customHeight="1">
      <c r="A554" s="54"/>
      <c r="B554" s="54"/>
      <c r="C554" s="54"/>
      <c r="D554" s="54"/>
      <c r="E554" s="54"/>
      <c r="F554" s="54"/>
      <c r="G554" s="54"/>
    </row>
    <row r="555" ht="12.75" customHeight="1">
      <c r="A555" s="54"/>
      <c r="B555" s="54"/>
      <c r="C555" s="54"/>
      <c r="D555" s="54"/>
      <c r="E555" s="54"/>
      <c r="F555" s="54"/>
      <c r="G555" s="54"/>
    </row>
    <row r="556" ht="12.75" customHeight="1">
      <c r="A556" s="54"/>
      <c r="B556" s="54"/>
      <c r="C556" s="54"/>
      <c r="D556" s="54"/>
      <c r="E556" s="54"/>
      <c r="F556" s="54"/>
      <c r="G556" s="54"/>
    </row>
    <row r="557" ht="12.75" customHeight="1">
      <c r="A557" s="54"/>
      <c r="B557" s="54"/>
      <c r="C557" s="54"/>
      <c r="D557" s="54"/>
      <c r="E557" s="54"/>
      <c r="F557" s="54"/>
      <c r="G557" s="54"/>
    </row>
    <row r="558" ht="12.75" customHeight="1">
      <c r="A558" s="54"/>
      <c r="B558" s="54"/>
      <c r="C558" s="54"/>
      <c r="D558" s="54"/>
      <c r="E558" s="54"/>
      <c r="F558" s="54"/>
      <c r="G558" s="54"/>
    </row>
    <row r="559" ht="12.75" customHeight="1">
      <c r="A559" s="54"/>
      <c r="B559" s="54"/>
      <c r="C559" s="54"/>
      <c r="D559" s="54"/>
      <c r="E559" s="54"/>
      <c r="F559" s="54"/>
      <c r="G559" s="54"/>
    </row>
    <row r="560" ht="12.75" customHeight="1">
      <c r="A560" s="54"/>
      <c r="B560" s="54"/>
      <c r="C560" s="54"/>
      <c r="D560" s="54"/>
      <c r="E560" s="54"/>
      <c r="F560" s="54"/>
      <c r="G560" s="54"/>
    </row>
    <row r="561" ht="12.75" customHeight="1">
      <c r="A561" s="54"/>
      <c r="B561" s="54"/>
      <c r="C561" s="54"/>
      <c r="D561" s="54"/>
      <c r="E561" s="54"/>
      <c r="F561" s="54"/>
      <c r="G561" s="54"/>
    </row>
    <row r="562" ht="12.75" customHeight="1">
      <c r="A562" s="54"/>
      <c r="B562" s="54"/>
      <c r="C562" s="54"/>
      <c r="D562" s="54"/>
      <c r="E562" s="54"/>
      <c r="F562" s="54"/>
      <c r="G562" s="54"/>
    </row>
    <row r="563" ht="12.75" customHeight="1">
      <c r="A563" s="54"/>
      <c r="B563" s="54"/>
      <c r="C563" s="54"/>
      <c r="D563" s="54"/>
      <c r="E563" s="54"/>
      <c r="F563" s="54"/>
      <c r="G563" s="54"/>
    </row>
    <row r="564" ht="12.75" customHeight="1">
      <c r="A564" s="54"/>
      <c r="B564" s="54"/>
      <c r="C564" s="54"/>
      <c r="D564" s="54"/>
      <c r="E564" s="54"/>
      <c r="F564" s="54"/>
      <c r="G564" s="54"/>
    </row>
    <row r="565" ht="12.75" customHeight="1">
      <c r="A565" s="54"/>
      <c r="B565" s="54"/>
      <c r="C565" s="54"/>
      <c r="D565" s="54"/>
      <c r="E565" s="54"/>
      <c r="F565" s="54"/>
      <c r="G565" s="54"/>
    </row>
    <row r="566" ht="12.75" customHeight="1">
      <c r="A566" s="54"/>
      <c r="B566" s="54"/>
      <c r="C566" s="54"/>
      <c r="D566" s="54"/>
      <c r="E566" s="54"/>
      <c r="F566" s="54"/>
      <c r="G566" s="54"/>
    </row>
    <row r="567" ht="12.75" customHeight="1">
      <c r="A567" s="54"/>
      <c r="B567" s="54"/>
      <c r="C567" s="54"/>
      <c r="D567" s="54"/>
      <c r="E567" s="54"/>
      <c r="F567" s="54"/>
      <c r="G567" s="54"/>
    </row>
    <row r="568" ht="12.75" customHeight="1">
      <c r="A568" s="54"/>
      <c r="B568" s="54"/>
      <c r="C568" s="54"/>
      <c r="D568" s="54"/>
      <c r="E568" s="54"/>
      <c r="F568" s="54"/>
      <c r="G568" s="54"/>
    </row>
    <row r="569" ht="12.75" customHeight="1">
      <c r="A569" s="54"/>
      <c r="B569" s="54"/>
      <c r="C569" s="54"/>
      <c r="D569" s="54"/>
      <c r="E569" s="54"/>
      <c r="F569" s="54"/>
      <c r="G569" s="54"/>
    </row>
    <row r="570" ht="12.75" customHeight="1">
      <c r="A570" s="54"/>
      <c r="B570" s="54"/>
      <c r="C570" s="54"/>
      <c r="D570" s="54"/>
      <c r="E570" s="54"/>
      <c r="F570" s="54"/>
      <c r="G570" s="54"/>
    </row>
    <row r="571" ht="12.75" customHeight="1">
      <c r="A571" s="54"/>
      <c r="B571" s="54"/>
      <c r="C571" s="54"/>
      <c r="D571" s="54"/>
      <c r="E571" s="54"/>
      <c r="F571" s="54"/>
      <c r="G571" s="54"/>
    </row>
    <row r="572" ht="12.75" customHeight="1">
      <c r="A572" s="54"/>
      <c r="B572" s="54"/>
      <c r="C572" s="54"/>
      <c r="D572" s="54"/>
      <c r="E572" s="54"/>
      <c r="F572" s="54"/>
      <c r="G572" s="54"/>
    </row>
    <row r="573" ht="12.75" customHeight="1">
      <c r="A573" s="54"/>
      <c r="B573" s="54"/>
      <c r="C573" s="54"/>
      <c r="D573" s="54"/>
      <c r="E573" s="54"/>
      <c r="F573" s="54"/>
      <c r="G573" s="54"/>
    </row>
    <row r="574" ht="12.75" customHeight="1">
      <c r="A574" s="54"/>
      <c r="B574" s="54"/>
      <c r="C574" s="54"/>
      <c r="D574" s="54"/>
      <c r="E574" s="54"/>
      <c r="F574" s="54"/>
      <c r="G574" s="54"/>
    </row>
    <row r="575" ht="12.75" customHeight="1">
      <c r="A575" s="54"/>
      <c r="B575" s="54"/>
      <c r="C575" s="54"/>
      <c r="D575" s="54"/>
      <c r="E575" s="54"/>
      <c r="F575" s="54"/>
      <c r="G575" s="54"/>
    </row>
    <row r="576" ht="12.75" customHeight="1">
      <c r="A576" s="54"/>
      <c r="B576" s="54"/>
      <c r="C576" s="54"/>
      <c r="D576" s="54"/>
      <c r="E576" s="54"/>
      <c r="F576" s="54"/>
      <c r="G576" s="54"/>
    </row>
    <row r="577" ht="12.75" customHeight="1">
      <c r="A577" s="54"/>
      <c r="B577" s="54"/>
      <c r="C577" s="54"/>
      <c r="D577" s="54"/>
      <c r="E577" s="54"/>
      <c r="F577" s="54"/>
      <c r="G577" s="54"/>
    </row>
    <row r="578" ht="12.75" customHeight="1">
      <c r="A578" s="54"/>
      <c r="B578" s="54"/>
      <c r="C578" s="54"/>
      <c r="D578" s="54"/>
      <c r="E578" s="54"/>
      <c r="F578" s="54"/>
      <c r="G578" s="54"/>
    </row>
    <row r="579" ht="12.75" customHeight="1">
      <c r="A579" s="54"/>
      <c r="B579" s="54"/>
      <c r="C579" s="54"/>
      <c r="D579" s="54"/>
      <c r="E579" s="54"/>
      <c r="F579" s="54"/>
      <c r="G579" s="54"/>
    </row>
    <row r="580" ht="12.75" customHeight="1">
      <c r="A580" s="54"/>
      <c r="B580" s="54"/>
      <c r="C580" s="54"/>
      <c r="D580" s="54"/>
      <c r="E580" s="54"/>
      <c r="F580" s="54"/>
      <c r="G580" s="54"/>
    </row>
    <row r="581" ht="12.75" customHeight="1">
      <c r="A581" s="54"/>
      <c r="B581" s="54"/>
      <c r="C581" s="54"/>
      <c r="D581" s="54"/>
      <c r="E581" s="54"/>
      <c r="F581" s="54"/>
      <c r="G581" s="54"/>
    </row>
    <row r="582" ht="12.75" customHeight="1">
      <c r="A582" s="54"/>
      <c r="B582" s="54"/>
      <c r="C582" s="54"/>
      <c r="D582" s="54"/>
      <c r="E582" s="54"/>
      <c r="F582" s="54"/>
      <c r="G582" s="54"/>
    </row>
    <row r="583" ht="12.75" customHeight="1">
      <c r="A583" s="54"/>
      <c r="B583" s="54"/>
      <c r="C583" s="54"/>
      <c r="D583" s="54"/>
      <c r="E583" s="54"/>
      <c r="F583" s="54"/>
      <c r="G583" s="54"/>
    </row>
    <row r="584" ht="12.75" customHeight="1">
      <c r="A584" s="54"/>
      <c r="B584" s="54"/>
      <c r="C584" s="54"/>
      <c r="D584" s="54"/>
      <c r="E584" s="54"/>
      <c r="F584" s="54"/>
      <c r="G584" s="54"/>
    </row>
    <row r="585" ht="12.75" customHeight="1">
      <c r="A585" s="54"/>
      <c r="B585" s="54"/>
      <c r="C585" s="54"/>
      <c r="D585" s="54"/>
      <c r="E585" s="54"/>
      <c r="F585" s="54"/>
      <c r="G585" s="54"/>
    </row>
    <row r="586" ht="12.75" customHeight="1">
      <c r="A586" s="54"/>
      <c r="B586" s="54"/>
      <c r="C586" s="54"/>
      <c r="D586" s="54"/>
      <c r="E586" s="54"/>
      <c r="F586" s="54"/>
      <c r="G586" s="54"/>
    </row>
    <row r="587" ht="12.75" customHeight="1">
      <c r="A587" s="54"/>
      <c r="B587" s="54"/>
      <c r="C587" s="54"/>
      <c r="D587" s="54"/>
      <c r="E587" s="54"/>
      <c r="F587" s="54"/>
      <c r="G587" s="54"/>
    </row>
    <row r="588" ht="12.75" customHeight="1">
      <c r="A588" s="54"/>
      <c r="B588" s="54"/>
      <c r="C588" s="54"/>
      <c r="D588" s="54"/>
      <c r="E588" s="54"/>
      <c r="F588" s="54"/>
      <c r="G588" s="54"/>
    </row>
    <row r="589" ht="12.75" customHeight="1">
      <c r="A589" s="54"/>
      <c r="B589" s="54"/>
      <c r="C589" s="54"/>
      <c r="D589" s="54"/>
      <c r="E589" s="54"/>
      <c r="F589" s="54"/>
      <c r="G589" s="54"/>
    </row>
    <row r="590" ht="12.75" customHeight="1">
      <c r="A590" s="54"/>
      <c r="B590" s="54"/>
      <c r="C590" s="54"/>
      <c r="D590" s="54"/>
      <c r="E590" s="54"/>
      <c r="F590" s="54"/>
      <c r="G590" s="54"/>
    </row>
    <row r="591" ht="12.75" customHeight="1">
      <c r="A591" s="54"/>
      <c r="B591" s="54"/>
      <c r="C591" s="54"/>
      <c r="D591" s="54"/>
      <c r="E591" s="54"/>
      <c r="F591" s="54"/>
      <c r="G591" s="54"/>
    </row>
    <row r="592" ht="12.75" customHeight="1">
      <c r="A592" s="54"/>
      <c r="B592" s="54"/>
      <c r="C592" s="54"/>
      <c r="D592" s="54"/>
      <c r="E592" s="54"/>
      <c r="F592" s="54"/>
      <c r="G592" s="54"/>
    </row>
    <row r="593" ht="12.75" customHeight="1">
      <c r="A593" s="54"/>
      <c r="B593" s="54"/>
      <c r="C593" s="54"/>
      <c r="D593" s="54"/>
      <c r="E593" s="54"/>
      <c r="F593" s="54"/>
      <c r="G593" s="54"/>
    </row>
    <row r="594" ht="12.75" customHeight="1">
      <c r="A594" s="54"/>
      <c r="B594" s="54"/>
      <c r="C594" s="54"/>
      <c r="D594" s="54"/>
      <c r="E594" s="54"/>
      <c r="F594" s="54"/>
      <c r="G594" s="54"/>
    </row>
    <row r="595" ht="12.75" customHeight="1">
      <c r="A595" s="54"/>
      <c r="B595" s="54"/>
      <c r="C595" s="54"/>
      <c r="D595" s="54"/>
      <c r="E595" s="54"/>
      <c r="F595" s="54"/>
      <c r="G595" s="54"/>
    </row>
    <row r="596" ht="12.75" customHeight="1">
      <c r="A596" s="54"/>
      <c r="B596" s="54"/>
      <c r="C596" s="54"/>
      <c r="D596" s="54"/>
      <c r="E596" s="54"/>
      <c r="F596" s="54"/>
      <c r="G596" s="54"/>
    </row>
    <row r="597" ht="12.75" customHeight="1">
      <c r="A597" s="54"/>
      <c r="B597" s="54"/>
      <c r="C597" s="54"/>
      <c r="D597" s="54"/>
      <c r="E597" s="54"/>
      <c r="F597" s="54"/>
      <c r="G597" s="54"/>
    </row>
    <row r="598" ht="12.75" customHeight="1">
      <c r="A598" s="54"/>
      <c r="B598" s="54"/>
      <c r="C598" s="54"/>
      <c r="D598" s="54"/>
      <c r="E598" s="54"/>
      <c r="F598" s="54"/>
      <c r="G598" s="54"/>
    </row>
    <row r="599" ht="12.75" customHeight="1">
      <c r="A599" s="54"/>
      <c r="B599" s="54"/>
      <c r="C599" s="54"/>
      <c r="D599" s="54"/>
      <c r="E599" s="54"/>
      <c r="F599" s="54"/>
      <c r="G599" s="54"/>
    </row>
    <row r="600" ht="12.75" customHeight="1">
      <c r="A600" s="54"/>
      <c r="B600" s="54"/>
      <c r="C600" s="54"/>
      <c r="D600" s="54"/>
      <c r="E600" s="54"/>
      <c r="F600" s="54"/>
      <c r="G600" s="54"/>
    </row>
    <row r="601" ht="12.75" customHeight="1">
      <c r="A601" s="54"/>
      <c r="B601" s="54"/>
      <c r="C601" s="54"/>
      <c r="D601" s="54"/>
      <c r="E601" s="54"/>
      <c r="F601" s="54"/>
      <c r="G601" s="54"/>
    </row>
    <row r="602" ht="12.75" customHeight="1">
      <c r="A602" s="54"/>
      <c r="B602" s="54"/>
      <c r="C602" s="54"/>
      <c r="D602" s="54"/>
      <c r="E602" s="54"/>
      <c r="F602" s="54"/>
      <c r="G602" s="54"/>
    </row>
    <row r="603" ht="12.75" customHeight="1">
      <c r="A603" s="54"/>
      <c r="B603" s="54"/>
      <c r="C603" s="54"/>
      <c r="D603" s="54"/>
      <c r="E603" s="54"/>
      <c r="F603" s="54"/>
      <c r="G603" s="54"/>
    </row>
    <row r="604" ht="12.75" customHeight="1">
      <c r="A604" s="54"/>
      <c r="B604" s="54"/>
      <c r="C604" s="54"/>
      <c r="D604" s="54"/>
      <c r="E604" s="54"/>
      <c r="F604" s="54"/>
      <c r="G604" s="54"/>
    </row>
    <row r="605" ht="12.75" customHeight="1">
      <c r="A605" s="54"/>
      <c r="B605" s="54"/>
      <c r="C605" s="54"/>
      <c r="D605" s="54"/>
      <c r="E605" s="54"/>
      <c r="F605" s="54"/>
      <c r="G605" s="54"/>
    </row>
    <row r="606" ht="12.75" customHeight="1">
      <c r="A606" s="54"/>
      <c r="B606" s="54"/>
      <c r="C606" s="54"/>
      <c r="D606" s="54"/>
      <c r="E606" s="54"/>
      <c r="F606" s="54"/>
      <c r="G606" s="54"/>
    </row>
    <row r="607" ht="12.75" customHeight="1">
      <c r="A607" s="54"/>
      <c r="B607" s="54"/>
      <c r="C607" s="54"/>
      <c r="D607" s="54"/>
      <c r="E607" s="54"/>
      <c r="F607" s="54"/>
      <c r="G607" s="54"/>
    </row>
    <row r="608" ht="12.75" customHeight="1">
      <c r="A608" s="54"/>
      <c r="B608" s="54"/>
      <c r="C608" s="54"/>
      <c r="D608" s="54"/>
      <c r="E608" s="54"/>
      <c r="F608" s="54"/>
      <c r="G608" s="54"/>
    </row>
    <row r="609" ht="12.75" customHeight="1">
      <c r="A609" s="54"/>
      <c r="B609" s="54"/>
      <c r="C609" s="54"/>
      <c r="D609" s="54"/>
      <c r="E609" s="54"/>
      <c r="F609" s="54"/>
      <c r="G609" s="54"/>
    </row>
    <row r="610" ht="12.75" customHeight="1">
      <c r="A610" s="54"/>
      <c r="B610" s="54"/>
      <c r="C610" s="54"/>
      <c r="D610" s="54"/>
      <c r="E610" s="54"/>
      <c r="F610" s="54"/>
      <c r="G610" s="54"/>
    </row>
    <row r="611" ht="12.75" customHeight="1">
      <c r="A611" s="54"/>
      <c r="B611" s="54"/>
      <c r="C611" s="54"/>
      <c r="D611" s="54"/>
      <c r="E611" s="54"/>
      <c r="F611" s="54"/>
      <c r="G611" s="54"/>
    </row>
    <row r="612" ht="12.75" customHeight="1">
      <c r="A612" s="54"/>
      <c r="B612" s="54"/>
      <c r="C612" s="54"/>
      <c r="D612" s="54"/>
      <c r="E612" s="54"/>
      <c r="F612" s="54"/>
      <c r="G612" s="54"/>
    </row>
    <row r="613" ht="12.75" customHeight="1">
      <c r="A613" s="54"/>
      <c r="B613" s="54"/>
      <c r="C613" s="54"/>
      <c r="D613" s="54"/>
      <c r="E613" s="54"/>
      <c r="F613" s="54"/>
      <c r="G613" s="54"/>
    </row>
    <row r="614" ht="12.75" customHeight="1">
      <c r="A614" s="54"/>
      <c r="B614" s="54"/>
      <c r="C614" s="54"/>
      <c r="D614" s="54"/>
      <c r="E614" s="54"/>
      <c r="F614" s="54"/>
      <c r="G614" s="54"/>
    </row>
    <row r="615" ht="12.75" customHeight="1">
      <c r="A615" s="54"/>
      <c r="B615" s="54"/>
      <c r="C615" s="54"/>
      <c r="D615" s="54"/>
      <c r="E615" s="54"/>
      <c r="F615" s="54"/>
      <c r="G615" s="54"/>
    </row>
    <row r="616" ht="12.75" customHeight="1">
      <c r="A616" s="54"/>
      <c r="B616" s="54"/>
      <c r="C616" s="54"/>
      <c r="D616" s="54"/>
      <c r="E616" s="54"/>
      <c r="F616" s="54"/>
      <c r="G616" s="54"/>
    </row>
    <row r="617" ht="12.75" customHeight="1">
      <c r="A617" s="54"/>
      <c r="B617" s="54"/>
      <c r="C617" s="54"/>
      <c r="D617" s="54"/>
      <c r="E617" s="54"/>
      <c r="F617" s="54"/>
      <c r="G617" s="54"/>
    </row>
    <row r="618" ht="12.75" customHeight="1">
      <c r="A618" s="54"/>
      <c r="B618" s="54"/>
      <c r="C618" s="54"/>
      <c r="D618" s="54"/>
      <c r="E618" s="54"/>
      <c r="F618" s="54"/>
      <c r="G618" s="54"/>
    </row>
    <row r="619" ht="12.75" customHeight="1">
      <c r="A619" s="54"/>
      <c r="B619" s="54"/>
      <c r="C619" s="54"/>
      <c r="D619" s="54"/>
      <c r="E619" s="54"/>
      <c r="F619" s="54"/>
      <c r="G619" s="54"/>
    </row>
    <row r="620" ht="12.75" customHeight="1">
      <c r="A620" s="54"/>
      <c r="B620" s="54"/>
      <c r="C620" s="54"/>
      <c r="D620" s="54"/>
      <c r="E620" s="54"/>
      <c r="F620" s="54"/>
      <c r="G620" s="54"/>
    </row>
    <row r="621" ht="12.75" customHeight="1">
      <c r="A621" s="54"/>
      <c r="B621" s="54"/>
      <c r="C621" s="54"/>
      <c r="D621" s="54"/>
      <c r="E621" s="54"/>
      <c r="F621" s="54"/>
      <c r="G621" s="54"/>
    </row>
    <row r="622" ht="12.75" customHeight="1">
      <c r="A622" s="54"/>
      <c r="B622" s="54"/>
      <c r="C622" s="54"/>
      <c r="D622" s="54"/>
      <c r="E622" s="54"/>
      <c r="F622" s="54"/>
      <c r="G622" s="54"/>
    </row>
    <row r="623" ht="12.75" customHeight="1">
      <c r="A623" s="54"/>
      <c r="B623" s="54"/>
      <c r="C623" s="54"/>
      <c r="D623" s="54"/>
      <c r="E623" s="54"/>
      <c r="F623" s="54"/>
      <c r="G623" s="54"/>
    </row>
    <row r="624" ht="12.75" customHeight="1">
      <c r="A624" s="54"/>
      <c r="B624" s="54"/>
      <c r="C624" s="54"/>
      <c r="D624" s="54"/>
      <c r="E624" s="54"/>
      <c r="F624" s="54"/>
      <c r="G624" s="54"/>
    </row>
    <row r="625" ht="12.75" customHeight="1">
      <c r="A625" s="54"/>
      <c r="B625" s="54"/>
      <c r="C625" s="54"/>
      <c r="D625" s="54"/>
      <c r="E625" s="54"/>
      <c r="F625" s="54"/>
      <c r="G625" s="54"/>
    </row>
    <row r="626" ht="12.75" customHeight="1">
      <c r="A626" s="54"/>
      <c r="B626" s="54"/>
      <c r="C626" s="54"/>
      <c r="D626" s="54"/>
      <c r="E626" s="54"/>
      <c r="F626" s="54"/>
      <c r="G626" s="54"/>
    </row>
    <row r="627" ht="12.75" customHeight="1">
      <c r="A627" s="54"/>
      <c r="B627" s="54"/>
      <c r="C627" s="54"/>
      <c r="D627" s="54"/>
      <c r="E627" s="54"/>
      <c r="F627" s="54"/>
      <c r="G627" s="54"/>
    </row>
    <row r="628" ht="12.75" customHeight="1">
      <c r="A628" s="54"/>
      <c r="B628" s="54"/>
      <c r="C628" s="54"/>
      <c r="D628" s="54"/>
      <c r="E628" s="54"/>
      <c r="F628" s="54"/>
      <c r="G628" s="54"/>
    </row>
    <row r="629" ht="12.75" customHeight="1">
      <c r="A629" s="54"/>
      <c r="B629" s="54"/>
      <c r="C629" s="54"/>
      <c r="D629" s="54"/>
      <c r="E629" s="54"/>
      <c r="F629" s="54"/>
      <c r="G629" s="54"/>
    </row>
    <row r="630" ht="12.75" customHeight="1">
      <c r="A630" s="54"/>
      <c r="B630" s="54"/>
      <c r="C630" s="54"/>
      <c r="D630" s="54"/>
      <c r="E630" s="54"/>
      <c r="F630" s="54"/>
      <c r="G630" s="54"/>
    </row>
    <row r="631" ht="12.75" customHeight="1">
      <c r="A631" s="54"/>
      <c r="B631" s="54"/>
      <c r="C631" s="54"/>
      <c r="D631" s="54"/>
      <c r="E631" s="54"/>
      <c r="F631" s="54"/>
      <c r="G631" s="54"/>
    </row>
    <row r="632" ht="12.75" customHeight="1">
      <c r="A632" s="54"/>
      <c r="B632" s="54"/>
      <c r="C632" s="54"/>
      <c r="D632" s="54"/>
      <c r="E632" s="54"/>
      <c r="F632" s="54"/>
      <c r="G632" s="54"/>
    </row>
    <row r="633" ht="12.75" customHeight="1">
      <c r="A633" s="54"/>
      <c r="B633" s="54"/>
      <c r="C633" s="54"/>
      <c r="D633" s="54"/>
      <c r="E633" s="54"/>
      <c r="F633" s="54"/>
      <c r="G633" s="54"/>
    </row>
    <row r="634" ht="12.75" customHeight="1">
      <c r="A634" s="54"/>
      <c r="B634" s="54"/>
      <c r="C634" s="54"/>
      <c r="D634" s="54"/>
      <c r="E634" s="54"/>
      <c r="F634" s="54"/>
      <c r="G634" s="54"/>
    </row>
    <row r="635" ht="12.75" customHeight="1">
      <c r="A635" s="54"/>
      <c r="B635" s="54"/>
      <c r="C635" s="54"/>
      <c r="D635" s="54"/>
      <c r="E635" s="54"/>
      <c r="F635" s="54"/>
      <c r="G635" s="54"/>
    </row>
    <row r="636" ht="12.75" customHeight="1">
      <c r="A636" s="54"/>
      <c r="B636" s="54"/>
      <c r="C636" s="54"/>
      <c r="D636" s="54"/>
      <c r="E636" s="54"/>
      <c r="F636" s="54"/>
      <c r="G636" s="54"/>
    </row>
    <row r="637" ht="12.75" customHeight="1">
      <c r="A637" s="54"/>
      <c r="B637" s="54"/>
      <c r="C637" s="54"/>
      <c r="D637" s="54"/>
      <c r="E637" s="54"/>
      <c r="F637" s="54"/>
      <c r="G637" s="54"/>
    </row>
    <row r="638" ht="12.75" customHeight="1">
      <c r="A638" s="54"/>
      <c r="B638" s="54"/>
      <c r="C638" s="54"/>
      <c r="D638" s="54"/>
      <c r="E638" s="54"/>
      <c r="F638" s="54"/>
      <c r="G638" s="54"/>
    </row>
    <row r="639" ht="12.75" customHeight="1">
      <c r="A639" s="54"/>
      <c r="B639" s="54"/>
      <c r="C639" s="54"/>
      <c r="D639" s="54"/>
      <c r="E639" s="54"/>
      <c r="F639" s="54"/>
      <c r="G639" s="54"/>
    </row>
    <row r="640" ht="12.75" customHeight="1">
      <c r="A640" s="54"/>
      <c r="B640" s="54"/>
      <c r="C640" s="54"/>
      <c r="D640" s="54"/>
      <c r="E640" s="54"/>
      <c r="F640" s="54"/>
      <c r="G640" s="54"/>
    </row>
    <row r="641" ht="12.75" customHeight="1">
      <c r="A641" s="54"/>
      <c r="B641" s="54"/>
      <c r="C641" s="54"/>
      <c r="D641" s="54"/>
      <c r="E641" s="54"/>
      <c r="F641" s="54"/>
      <c r="G641" s="54"/>
    </row>
    <row r="642" ht="12.75" customHeight="1">
      <c r="A642" s="54"/>
      <c r="B642" s="54"/>
      <c r="C642" s="54"/>
      <c r="D642" s="54"/>
      <c r="E642" s="54"/>
      <c r="F642" s="54"/>
      <c r="G642" s="54"/>
    </row>
    <row r="643" ht="12.75" customHeight="1">
      <c r="A643" s="54"/>
      <c r="B643" s="54"/>
      <c r="C643" s="54"/>
      <c r="D643" s="54"/>
      <c r="E643" s="54"/>
      <c r="F643" s="54"/>
      <c r="G643" s="54"/>
    </row>
    <row r="644" ht="12.75" customHeight="1">
      <c r="A644" s="54"/>
      <c r="B644" s="54"/>
      <c r="C644" s="54"/>
      <c r="D644" s="54"/>
      <c r="E644" s="54"/>
      <c r="F644" s="54"/>
      <c r="G644" s="54"/>
    </row>
    <row r="645" ht="12.75" customHeight="1">
      <c r="A645" s="54"/>
      <c r="B645" s="54"/>
      <c r="C645" s="54"/>
      <c r="D645" s="54"/>
      <c r="E645" s="54"/>
      <c r="F645" s="54"/>
      <c r="G645" s="54"/>
    </row>
    <row r="646" ht="12.75" customHeight="1">
      <c r="A646" s="54"/>
      <c r="B646" s="54"/>
      <c r="C646" s="54"/>
      <c r="D646" s="54"/>
      <c r="E646" s="54"/>
      <c r="F646" s="54"/>
      <c r="G646" s="54"/>
    </row>
    <row r="647" ht="12.75" customHeight="1">
      <c r="A647" s="54"/>
      <c r="B647" s="54"/>
      <c r="C647" s="54"/>
      <c r="D647" s="54"/>
      <c r="E647" s="54"/>
      <c r="F647" s="54"/>
      <c r="G647" s="54"/>
    </row>
    <row r="648" ht="12.75" customHeight="1">
      <c r="A648" s="54"/>
      <c r="B648" s="54"/>
      <c r="C648" s="54"/>
      <c r="D648" s="54"/>
      <c r="E648" s="54"/>
      <c r="F648" s="54"/>
      <c r="G648" s="54"/>
    </row>
    <row r="649" ht="12.75" customHeight="1">
      <c r="A649" s="54"/>
      <c r="B649" s="54"/>
      <c r="C649" s="54"/>
      <c r="D649" s="54"/>
      <c r="E649" s="54"/>
      <c r="F649" s="54"/>
      <c r="G649" s="54"/>
    </row>
    <row r="650" ht="12.75" customHeight="1">
      <c r="A650" s="54"/>
      <c r="B650" s="54"/>
      <c r="C650" s="54"/>
      <c r="D650" s="54"/>
      <c r="E650" s="54"/>
      <c r="F650" s="54"/>
      <c r="G650" s="54"/>
    </row>
    <row r="651" ht="12.75" customHeight="1">
      <c r="A651" s="54"/>
      <c r="B651" s="54"/>
      <c r="C651" s="54"/>
      <c r="D651" s="54"/>
      <c r="E651" s="54"/>
      <c r="F651" s="54"/>
      <c r="G651" s="54"/>
    </row>
    <row r="652" ht="12.75" customHeight="1">
      <c r="A652" s="54"/>
      <c r="B652" s="54"/>
      <c r="C652" s="54"/>
      <c r="D652" s="54"/>
      <c r="E652" s="54"/>
      <c r="F652" s="54"/>
      <c r="G652" s="54"/>
    </row>
    <row r="653" ht="12.75" customHeight="1">
      <c r="A653" s="54"/>
      <c r="B653" s="54"/>
      <c r="C653" s="54"/>
      <c r="D653" s="54"/>
      <c r="E653" s="54"/>
      <c r="F653" s="54"/>
      <c r="G653" s="54"/>
    </row>
    <row r="654" ht="12.75" customHeight="1">
      <c r="A654" s="54"/>
      <c r="B654" s="54"/>
      <c r="C654" s="54"/>
      <c r="D654" s="54"/>
      <c r="E654" s="54"/>
      <c r="F654" s="54"/>
      <c r="G654" s="54"/>
    </row>
    <row r="655" ht="12.75" customHeight="1">
      <c r="A655" s="54"/>
      <c r="B655" s="54"/>
      <c r="C655" s="54"/>
      <c r="D655" s="54"/>
      <c r="E655" s="54"/>
      <c r="F655" s="54"/>
      <c r="G655" s="54"/>
    </row>
    <row r="656" ht="12.75" customHeight="1">
      <c r="A656" s="54"/>
      <c r="B656" s="54"/>
      <c r="C656" s="54"/>
      <c r="D656" s="54"/>
      <c r="E656" s="54"/>
      <c r="F656" s="54"/>
      <c r="G656" s="54"/>
    </row>
    <row r="657" ht="12.75" customHeight="1">
      <c r="A657" s="54"/>
      <c r="B657" s="54"/>
      <c r="C657" s="54"/>
      <c r="D657" s="54"/>
      <c r="E657" s="54"/>
      <c r="F657" s="54"/>
      <c r="G657" s="54"/>
    </row>
    <row r="658" ht="12.75" customHeight="1">
      <c r="A658" s="54"/>
      <c r="B658" s="54"/>
      <c r="C658" s="54"/>
      <c r="D658" s="54"/>
      <c r="E658" s="54"/>
      <c r="F658" s="54"/>
      <c r="G658" s="54"/>
    </row>
    <row r="659" ht="12.75" customHeight="1">
      <c r="A659" s="54"/>
      <c r="B659" s="54"/>
      <c r="C659" s="54"/>
      <c r="D659" s="54"/>
      <c r="E659" s="54"/>
      <c r="F659" s="54"/>
      <c r="G659" s="54"/>
    </row>
    <row r="660" ht="12.75" customHeight="1">
      <c r="A660" s="54"/>
      <c r="B660" s="54"/>
      <c r="C660" s="54"/>
      <c r="D660" s="54"/>
      <c r="E660" s="54"/>
      <c r="F660" s="54"/>
      <c r="G660" s="54"/>
    </row>
    <row r="661" ht="12.75" customHeight="1">
      <c r="A661" s="54"/>
      <c r="B661" s="54"/>
      <c r="C661" s="54"/>
      <c r="D661" s="54"/>
      <c r="E661" s="54"/>
      <c r="F661" s="54"/>
      <c r="G661" s="54"/>
    </row>
    <row r="662" ht="12.75" customHeight="1">
      <c r="A662" s="54"/>
      <c r="B662" s="54"/>
      <c r="C662" s="54"/>
      <c r="D662" s="54"/>
      <c r="E662" s="54"/>
      <c r="F662" s="54"/>
      <c r="G662" s="54"/>
    </row>
    <row r="663" ht="12.75" customHeight="1">
      <c r="A663" s="54"/>
      <c r="B663" s="54"/>
      <c r="C663" s="54"/>
      <c r="D663" s="54"/>
      <c r="E663" s="54"/>
      <c r="F663" s="54"/>
      <c r="G663" s="54"/>
    </row>
    <row r="664" ht="12.75" customHeight="1">
      <c r="A664" s="54"/>
      <c r="B664" s="54"/>
      <c r="C664" s="54"/>
      <c r="D664" s="54"/>
      <c r="E664" s="54"/>
      <c r="F664" s="54"/>
      <c r="G664" s="54"/>
    </row>
    <row r="665" ht="12.75" customHeight="1">
      <c r="A665" s="54"/>
      <c r="B665" s="54"/>
      <c r="C665" s="54"/>
      <c r="D665" s="54"/>
      <c r="E665" s="54"/>
      <c r="F665" s="54"/>
      <c r="G665" s="54"/>
    </row>
    <row r="666" ht="12.75" customHeight="1">
      <c r="A666" s="54"/>
      <c r="B666" s="54"/>
      <c r="C666" s="54"/>
      <c r="D666" s="54"/>
      <c r="E666" s="54"/>
      <c r="F666" s="54"/>
      <c r="G666" s="54"/>
    </row>
    <row r="667" ht="12.75" customHeight="1">
      <c r="A667" s="54"/>
      <c r="B667" s="54"/>
      <c r="C667" s="54"/>
      <c r="D667" s="54"/>
      <c r="E667" s="54"/>
      <c r="F667" s="54"/>
      <c r="G667" s="54"/>
    </row>
    <row r="668" ht="12.75" customHeight="1">
      <c r="A668" s="54"/>
      <c r="B668" s="54"/>
      <c r="C668" s="54"/>
      <c r="D668" s="54"/>
      <c r="E668" s="54"/>
      <c r="F668" s="54"/>
      <c r="G668" s="54"/>
    </row>
    <row r="669" ht="12.75" customHeight="1">
      <c r="A669" s="54"/>
      <c r="B669" s="54"/>
      <c r="C669" s="54"/>
      <c r="D669" s="54"/>
      <c r="E669" s="54"/>
      <c r="F669" s="54"/>
      <c r="G669" s="54"/>
    </row>
    <row r="670" ht="12.75" customHeight="1">
      <c r="A670" s="54"/>
      <c r="B670" s="54"/>
      <c r="C670" s="54"/>
      <c r="D670" s="54"/>
      <c r="E670" s="54"/>
      <c r="F670" s="54"/>
      <c r="G670" s="54"/>
    </row>
    <row r="671" ht="12.75" customHeight="1">
      <c r="A671" s="54"/>
      <c r="B671" s="54"/>
      <c r="C671" s="54"/>
      <c r="D671" s="54"/>
      <c r="E671" s="54"/>
      <c r="F671" s="54"/>
      <c r="G671" s="54"/>
    </row>
    <row r="672" ht="12.75" customHeight="1">
      <c r="A672" s="54"/>
      <c r="B672" s="54"/>
      <c r="C672" s="54"/>
      <c r="D672" s="54"/>
      <c r="E672" s="54"/>
      <c r="F672" s="54"/>
      <c r="G672" s="54"/>
    </row>
    <row r="673" ht="12.75" customHeight="1">
      <c r="A673" s="54"/>
      <c r="B673" s="54"/>
      <c r="C673" s="54"/>
      <c r="D673" s="54"/>
      <c r="E673" s="54"/>
      <c r="F673" s="54"/>
      <c r="G673" s="54"/>
    </row>
    <row r="674" ht="12.75" customHeight="1">
      <c r="A674" s="54"/>
      <c r="B674" s="54"/>
      <c r="C674" s="54"/>
      <c r="D674" s="54"/>
      <c r="E674" s="54"/>
      <c r="F674" s="54"/>
      <c r="G674" s="54"/>
    </row>
    <row r="675" ht="12.75" customHeight="1">
      <c r="A675" s="54"/>
      <c r="B675" s="54"/>
      <c r="C675" s="54"/>
      <c r="D675" s="54"/>
      <c r="E675" s="54"/>
      <c r="F675" s="54"/>
      <c r="G675" s="54"/>
    </row>
    <row r="676" ht="12.75" customHeight="1">
      <c r="A676" s="54"/>
      <c r="B676" s="54"/>
      <c r="C676" s="54"/>
      <c r="D676" s="54"/>
      <c r="E676" s="54"/>
      <c r="F676" s="54"/>
      <c r="G676" s="54"/>
    </row>
    <row r="677" ht="12.75" customHeight="1">
      <c r="A677" s="54"/>
      <c r="B677" s="54"/>
      <c r="C677" s="54"/>
      <c r="D677" s="54"/>
      <c r="E677" s="54"/>
      <c r="F677" s="54"/>
      <c r="G677" s="54"/>
    </row>
    <row r="678" ht="12.75" customHeight="1">
      <c r="A678" s="54"/>
      <c r="B678" s="54"/>
      <c r="C678" s="54"/>
      <c r="D678" s="54"/>
      <c r="E678" s="54"/>
      <c r="F678" s="54"/>
      <c r="G678" s="54"/>
    </row>
    <row r="679" ht="12.75" customHeight="1">
      <c r="A679" s="54"/>
      <c r="B679" s="54"/>
      <c r="C679" s="54"/>
      <c r="D679" s="54"/>
      <c r="E679" s="54"/>
      <c r="F679" s="54"/>
      <c r="G679" s="54"/>
    </row>
    <row r="680" ht="12.75" customHeight="1">
      <c r="A680" s="54"/>
      <c r="B680" s="54"/>
      <c r="C680" s="54"/>
      <c r="D680" s="54"/>
      <c r="E680" s="54"/>
      <c r="F680" s="54"/>
      <c r="G680" s="54"/>
    </row>
    <row r="681" ht="12.75" customHeight="1">
      <c r="A681" s="54"/>
      <c r="B681" s="54"/>
      <c r="C681" s="54"/>
      <c r="D681" s="54"/>
      <c r="E681" s="54"/>
      <c r="F681" s="54"/>
      <c r="G681" s="54"/>
    </row>
    <row r="682" ht="12.75" customHeight="1">
      <c r="A682" s="54"/>
      <c r="B682" s="54"/>
      <c r="C682" s="54"/>
      <c r="D682" s="54"/>
      <c r="E682" s="54"/>
      <c r="F682" s="54"/>
      <c r="G682" s="54"/>
    </row>
    <row r="683" ht="12.75" customHeight="1">
      <c r="A683" s="54"/>
      <c r="B683" s="54"/>
      <c r="C683" s="54"/>
      <c r="D683" s="54"/>
      <c r="E683" s="54"/>
      <c r="F683" s="54"/>
      <c r="G683" s="54"/>
    </row>
    <row r="684" ht="12.75" customHeight="1">
      <c r="A684" s="54"/>
      <c r="B684" s="54"/>
      <c r="C684" s="54"/>
      <c r="D684" s="54"/>
      <c r="E684" s="54"/>
      <c r="F684" s="54"/>
      <c r="G684" s="54"/>
    </row>
    <row r="685" ht="12.75" customHeight="1">
      <c r="A685" s="54"/>
      <c r="B685" s="54"/>
      <c r="C685" s="54"/>
      <c r="D685" s="54"/>
      <c r="E685" s="54"/>
      <c r="F685" s="54"/>
      <c r="G685" s="54"/>
    </row>
    <row r="686" ht="12.75" customHeight="1">
      <c r="A686" s="54"/>
      <c r="B686" s="54"/>
      <c r="C686" s="54"/>
      <c r="D686" s="54"/>
      <c r="E686" s="54"/>
      <c r="F686" s="54"/>
      <c r="G686" s="54"/>
    </row>
    <row r="687" ht="12.75" customHeight="1">
      <c r="A687" s="54"/>
      <c r="B687" s="54"/>
      <c r="C687" s="54"/>
      <c r="D687" s="54"/>
      <c r="E687" s="54"/>
      <c r="F687" s="54"/>
      <c r="G687" s="54"/>
    </row>
    <row r="688" ht="12.75" customHeight="1">
      <c r="A688" s="54"/>
      <c r="B688" s="54"/>
      <c r="C688" s="54"/>
      <c r="D688" s="54"/>
      <c r="E688" s="54"/>
      <c r="F688" s="54"/>
      <c r="G688" s="54"/>
    </row>
    <row r="689" ht="12.75" customHeight="1">
      <c r="A689" s="54"/>
      <c r="B689" s="54"/>
      <c r="C689" s="54"/>
      <c r="D689" s="54"/>
      <c r="E689" s="54"/>
      <c r="F689" s="54"/>
      <c r="G689" s="54"/>
    </row>
    <row r="690" ht="12.75" customHeight="1">
      <c r="A690" s="54"/>
      <c r="B690" s="54"/>
      <c r="C690" s="54"/>
      <c r="D690" s="54"/>
      <c r="E690" s="54"/>
      <c r="F690" s="54"/>
      <c r="G690" s="54"/>
    </row>
    <row r="691" ht="12.75" customHeight="1">
      <c r="A691" s="54"/>
      <c r="B691" s="54"/>
      <c r="C691" s="54"/>
      <c r="D691" s="54"/>
      <c r="E691" s="54"/>
      <c r="F691" s="54"/>
      <c r="G691" s="54"/>
    </row>
    <row r="692" ht="12.75" customHeight="1">
      <c r="A692" s="54"/>
      <c r="B692" s="54"/>
      <c r="C692" s="54"/>
      <c r="D692" s="54"/>
      <c r="E692" s="54"/>
      <c r="F692" s="54"/>
      <c r="G692" s="54"/>
    </row>
    <row r="693" ht="12.75" customHeight="1">
      <c r="A693" s="54"/>
      <c r="B693" s="54"/>
      <c r="C693" s="54"/>
      <c r="D693" s="54"/>
      <c r="E693" s="54"/>
      <c r="F693" s="54"/>
      <c r="G693" s="54"/>
    </row>
    <row r="694" ht="12.75" customHeight="1">
      <c r="A694" s="54"/>
      <c r="B694" s="54"/>
      <c r="C694" s="54"/>
      <c r="D694" s="54"/>
      <c r="E694" s="54"/>
      <c r="F694" s="54"/>
      <c r="G694" s="54"/>
    </row>
    <row r="695" ht="12.75" customHeight="1">
      <c r="A695" s="54"/>
      <c r="B695" s="54"/>
      <c r="C695" s="54"/>
      <c r="D695" s="54"/>
      <c r="E695" s="54"/>
      <c r="F695" s="54"/>
      <c r="G695" s="54"/>
    </row>
    <row r="696" ht="12.75" customHeight="1">
      <c r="A696" s="54"/>
      <c r="B696" s="54"/>
      <c r="C696" s="54"/>
      <c r="D696" s="54"/>
      <c r="E696" s="54"/>
      <c r="F696" s="54"/>
      <c r="G696" s="54"/>
    </row>
    <row r="697" ht="12.75" customHeight="1">
      <c r="A697" s="54"/>
      <c r="B697" s="54"/>
      <c r="C697" s="54"/>
      <c r="D697" s="54"/>
      <c r="E697" s="54"/>
      <c r="F697" s="54"/>
      <c r="G697" s="54"/>
    </row>
    <row r="698" ht="12.75" customHeight="1">
      <c r="A698" s="54"/>
      <c r="B698" s="54"/>
      <c r="C698" s="54"/>
      <c r="D698" s="54"/>
      <c r="E698" s="54"/>
      <c r="F698" s="54"/>
      <c r="G698" s="54"/>
    </row>
    <row r="699" ht="12.75" customHeight="1">
      <c r="A699" s="54"/>
      <c r="B699" s="54"/>
      <c r="C699" s="54"/>
      <c r="D699" s="54"/>
      <c r="E699" s="54"/>
      <c r="F699" s="54"/>
      <c r="G699" s="54"/>
    </row>
    <row r="700" ht="12.75" customHeight="1">
      <c r="A700" s="54"/>
      <c r="B700" s="54"/>
      <c r="C700" s="54"/>
      <c r="D700" s="54"/>
      <c r="E700" s="54"/>
      <c r="F700" s="54"/>
      <c r="G700" s="54"/>
    </row>
    <row r="701" ht="12.75" customHeight="1">
      <c r="A701" s="54"/>
      <c r="B701" s="54"/>
      <c r="C701" s="54"/>
      <c r="D701" s="54"/>
      <c r="E701" s="54"/>
      <c r="F701" s="54"/>
      <c r="G701" s="54"/>
    </row>
    <row r="702" ht="12.75" customHeight="1">
      <c r="A702" s="54"/>
      <c r="B702" s="54"/>
      <c r="C702" s="54"/>
      <c r="D702" s="54"/>
      <c r="E702" s="54"/>
      <c r="F702" s="54"/>
      <c r="G702" s="54"/>
    </row>
    <row r="703" ht="12.75" customHeight="1">
      <c r="A703" s="54"/>
      <c r="B703" s="54"/>
      <c r="C703" s="54"/>
      <c r="D703" s="54"/>
      <c r="E703" s="54"/>
      <c r="F703" s="54"/>
      <c r="G703" s="54"/>
    </row>
    <row r="704" ht="12.75" customHeight="1">
      <c r="A704" s="54"/>
      <c r="B704" s="54"/>
      <c r="C704" s="54"/>
      <c r="D704" s="54"/>
      <c r="E704" s="54"/>
      <c r="F704" s="54"/>
      <c r="G704" s="54"/>
    </row>
    <row r="705" ht="12.75" customHeight="1">
      <c r="A705" s="54"/>
      <c r="B705" s="54"/>
      <c r="C705" s="54"/>
      <c r="D705" s="54"/>
      <c r="E705" s="54"/>
      <c r="F705" s="54"/>
      <c r="G705" s="54"/>
    </row>
    <row r="706" ht="12.75" customHeight="1">
      <c r="A706" s="54"/>
      <c r="B706" s="54"/>
      <c r="C706" s="54"/>
      <c r="D706" s="54"/>
      <c r="E706" s="54"/>
      <c r="F706" s="54"/>
      <c r="G706" s="54"/>
    </row>
    <row r="707" ht="12.75" customHeight="1">
      <c r="A707" s="54"/>
      <c r="B707" s="54"/>
      <c r="C707" s="54"/>
      <c r="D707" s="54"/>
      <c r="E707" s="54"/>
      <c r="F707" s="54"/>
      <c r="G707" s="54"/>
    </row>
    <row r="708" ht="12.75" customHeight="1">
      <c r="A708" s="54"/>
      <c r="B708" s="54"/>
      <c r="C708" s="54"/>
      <c r="D708" s="54"/>
      <c r="E708" s="54"/>
      <c r="F708" s="54"/>
      <c r="G708" s="54"/>
    </row>
    <row r="709" ht="12.75" customHeight="1">
      <c r="A709" s="54"/>
      <c r="B709" s="54"/>
      <c r="C709" s="54"/>
      <c r="D709" s="54"/>
      <c r="E709" s="54"/>
      <c r="F709" s="54"/>
      <c r="G709" s="54"/>
    </row>
    <row r="710" ht="12.75" customHeight="1">
      <c r="A710" s="54"/>
      <c r="B710" s="54"/>
      <c r="C710" s="54"/>
      <c r="D710" s="54"/>
      <c r="E710" s="54"/>
      <c r="F710" s="54"/>
      <c r="G710" s="54"/>
    </row>
    <row r="711" ht="12.75" customHeight="1">
      <c r="A711" s="54"/>
      <c r="B711" s="54"/>
      <c r="C711" s="54"/>
      <c r="D711" s="54"/>
      <c r="E711" s="54"/>
      <c r="F711" s="54"/>
      <c r="G711" s="54"/>
    </row>
    <row r="712" ht="12.75" customHeight="1">
      <c r="A712" s="54"/>
      <c r="B712" s="54"/>
      <c r="C712" s="54"/>
      <c r="D712" s="54"/>
      <c r="E712" s="54"/>
      <c r="F712" s="54"/>
      <c r="G712" s="54"/>
    </row>
    <row r="713" ht="12.75" customHeight="1">
      <c r="A713" s="54"/>
      <c r="B713" s="54"/>
      <c r="C713" s="54"/>
      <c r="D713" s="54"/>
      <c r="E713" s="54"/>
      <c r="F713" s="54"/>
      <c r="G713" s="54"/>
    </row>
    <row r="714" ht="12.75" customHeight="1">
      <c r="A714" s="54"/>
      <c r="B714" s="54"/>
      <c r="C714" s="54"/>
      <c r="D714" s="54"/>
      <c r="E714" s="54"/>
      <c r="F714" s="54"/>
      <c r="G714" s="54"/>
    </row>
    <row r="715" ht="12.75" customHeight="1">
      <c r="A715" s="54"/>
      <c r="B715" s="54"/>
      <c r="C715" s="54"/>
      <c r="D715" s="54"/>
      <c r="E715" s="54"/>
      <c r="F715" s="54"/>
      <c r="G715" s="54"/>
    </row>
    <row r="716" ht="12.75" customHeight="1">
      <c r="A716" s="54"/>
      <c r="B716" s="54"/>
      <c r="C716" s="54"/>
      <c r="D716" s="54"/>
      <c r="E716" s="54"/>
      <c r="F716" s="54"/>
      <c r="G716" s="54"/>
    </row>
    <row r="717" ht="12.75" customHeight="1">
      <c r="A717" s="54"/>
      <c r="B717" s="54"/>
      <c r="C717" s="54"/>
      <c r="D717" s="54"/>
      <c r="E717" s="54"/>
      <c r="F717" s="54"/>
      <c r="G717" s="54"/>
    </row>
    <row r="718" ht="12.75" customHeight="1">
      <c r="A718" s="54"/>
      <c r="B718" s="54"/>
      <c r="C718" s="54"/>
      <c r="D718" s="54"/>
      <c r="E718" s="54"/>
      <c r="F718" s="54"/>
      <c r="G718" s="54"/>
    </row>
    <row r="719" ht="12.75" customHeight="1">
      <c r="A719" s="54"/>
      <c r="B719" s="54"/>
      <c r="C719" s="54"/>
      <c r="D719" s="54"/>
      <c r="E719" s="54"/>
      <c r="F719" s="54"/>
      <c r="G719" s="54"/>
    </row>
    <row r="720" ht="12.75" customHeight="1">
      <c r="A720" s="54"/>
      <c r="B720" s="54"/>
      <c r="C720" s="54"/>
      <c r="D720" s="54"/>
      <c r="E720" s="54"/>
      <c r="F720" s="54"/>
      <c r="G720" s="54"/>
    </row>
    <row r="721" ht="12.75" customHeight="1">
      <c r="A721" s="54"/>
      <c r="B721" s="54"/>
      <c r="C721" s="54"/>
      <c r="D721" s="54"/>
      <c r="E721" s="54"/>
      <c r="F721" s="54"/>
      <c r="G721" s="54"/>
    </row>
    <row r="722" ht="12.75" customHeight="1">
      <c r="A722" s="54"/>
      <c r="B722" s="54"/>
      <c r="C722" s="54"/>
      <c r="D722" s="54"/>
      <c r="E722" s="54"/>
      <c r="F722" s="54"/>
      <c r="G722" s="54"/>
    </row>
    <row r="723" ht="12.75" customHeight="1">
      <c r="A723" s="54"/>
      <c r="B723" s="54"/>
      <c r="C723" s="54"/>
      <c r="D723" s="54"/>
      <c r="E723" s="54"/>
      <c r="F723" s="54"/>
      <c r="G723" s="54"/>
    </row>
    <row r="724" ht="12.75" customHeight="1">
      <c r="A724" s="54"/>
      <c r="B724" s="54"/>
      <c r="C724" s="54"/>
      <c r="D724" s="54"/>
      <c r="E724" s="54"/>
      <c r="F724" s="54"/>
      <c r="G724" s="54"/>
    </row>
    <row r="725" ht="12.75" customHeight="1">
      <c r="A725" s="54"/>
      <c r="B725" s="54"/>
      <c r="C725" s="54"/>
      <c r="D725" s="54"/>
      <c r="E725" s="54"/>
      <c r="F725" s="54"/>
      <c r="G725" s="54"/>
    </row>
    <row r="726" ht="12.75" customHeight="1">
      <c r="A726" s="54"/>
      <c r="B726" s="54"/>
      <c r="C726" s="54"/>
      <c r="D726" s="54"/>
      <c r="E726" s="54"/>
      <c r="F726" s="54"/>
      <c r="G726" s="54"/>
    </row>
    <row r="727" ht="12.75" customHeight="1">
      <c r="A727" s="54"/>
      <c r="B727" s="54"/>
      <c r="C727" s="54"/>
      <c r="D727" s="54"/>
      <c r="E727" s="54"/>
      <c r="F727" s="54"/>
      <c r="G727" s="54"/>
    </row>
    <row r="728" ht="12.75" customHeight="1">
      <c r="A728" s="54"/>
      <c r="B728" s="54"/>
      <c r="C728" s="54"/>
      <c r="D728" s="54"/>
      <c r="E728" s="54"/>
      <c r="F728" s="54"/>
      <c r="G728" s="54"/>
    </row>
    <row r="729" ht="12.75" customHeight="1">
      <c r="A729" s="54"/>
      <c r="B729" s="54"/>
      <c r="C729" s="54"/>
      <c r="D729" s="54"/>
      <c r="E729" s="54"/>
      <c r="F729" s="54"/>
      <c r="G729" s="54"/>
    </row>
    <row r="730" ht="12.75" customHeight="1">
      <c r="A730" s="54"/>
      <c r="B730" s="54"/>
      <c r="C730" s="54"/>
      <c r="D730" s="54"/>
      <c r="E730" s="54"/>
      <c r="F730" s="54"/>
      <c r="G730" s="54"/>
    </row>
    <row r="731" ht="12.75" customHeight="1">
      <c r="A731" s="54"/>
      <c r="B731" s="54"/>
      <c r="C731" s="54"/>
      <c r="D731" s="54"/>
      <c r="E731" s="54"/>
      <c r="F731" s="54"/>
      <c r="G731" s="54"/>
    </row>
    <row r="732" ht="12.75" customHeight="1">
      <c r="A732" s="54"/>
      <c r="B732" s="54"/>
      <c r="C732" s="54"/>
      <c r="D732" s="54"/>
      <c r="E732" s="54"/>
      <c r="F732" s="54"/>
      <c r="G732" s="54"/>
    </row>
    <row r="733" ht="12.75" customHeight="1">
      <c r="A733" s="54"/>
      <c r="B733" s="54"/>
      <c r="C733" s="54"/>
      <c r="D733" s="54"/>
      <c r="E733" s="54"/>
      <c r="F733" s="54"/>
      <c r="G733" s="54"/>
    </row>
    <row r="734" ht="12.75" customHeight="1">
      <c r="A734" s="54"/>
      <c r="B734" s="54"/>
      <c r="C734" s="54"/>
      <c r="D734" s="54"/>
      <c r="E734" s="54"/>
      <c r="F734" s="54"/>
      <c r="G734" s="54"/>
    </row>
    <row r="735" ht="12.75" customHeight="1">
      <c r="A735" s="54"/>
      <c r="B735" s="54"/>
      <c r="C735" s="54"/>
      <c r="D735" s="54"/>
      <c r="E735" s="54"/>
      <c r="F735" s="54"/>
      <c r="G735" s="54"/>
    </row>
    <row r="736" ht="12.75" customHeight="1">
      <c r="A736" s="54"/>
      <c r="B736" s="54"/>
      <c r="C736" s="54"/>
      <c r="D736" s="54"/>
      <c r="E736" s="54"/>
      <c r="F736" s="54"/>
      <c r="G736" s="54"/>
    </row>
    <row r="737" ht="12.75" customHeight="1">
      <c r="A737" s="54"/>
      <c r="B737" s="54"/>
      <c r="C737" s="54"/>
      <c r="D737" s="54"/>
      <c r="E737" s="54"/>
      <c r="F737" s="54"/>
      <c r="G737" s="54"/>
    </row>
    <row r="738" ht="12.75" customHeight="1">
      <c r="A738" s="54"/>
      <c r="B738" s="54"/>
      <c r="C738" s="54"/>
      <c r="D738" s="54"/>
      <c r="E738" s="54"/>
      <c r="F738" s="54"/>
      <c r="G738" s="54"/>
    </row>
    <row r="739" ht="12.75" customHeight="1">
      <c r="A739" s="54"/>
      <c r="B739" s="54"/>
      <c r="C739" s="54"/>
      <c r="D739" s="54"/>
      <c r="E739" s="54"/>
      <c r="F739" s="54"/>
      <c r="G739" s="54"/>
    </row>
    <row r="740" ht="12.75" customHeight="1">
      <c r="A740" s="54"/>
      <c r="B740" s="54"/>
      <c r="C740" s="54"/>
      <c r="D740" s="54"/>
      <c r="E740" s="54"/>
      <c r="F740" s="54"/>
      <c r="G740" s="54"/>
    </row>
    <row r="741" ht="12.75" customHeight="1">
      <c r="A741" s="54"/>
      <c r="B741" s="54"/>
      <c r="C741" s="54"/>
      <c r="D741" s="54"/>
      <c r="E741" s="54"/>
      <c r="F741" s="54"/>
      <c r="G741" s="54"/>
    </row>
    <row r="742" ht="12.75" customHeight="1">
      <c r="A742" s="54"/>
      <c r="B742" s="54"/>
      <c r="C742" s="54"/>
      <c r="D742" s="54"/>
      <c r="E742" s="54"/>
      <c r="F742" s="54"/>
      <c r="G742" s="54"/>
    </row>
    <row r="743" ht="12.75" customHeight="1">
      <c r="A743" s="54"/>
      <c r="B743" s="54"/>
      <c r="C743" s="54"/>
      <c r="D743" s="54"/>
      <c r="E743" s="54"/>
      <c r="F743" s="54"/>
      <c r="G743" s="54"/>
    </row>
    <row r="744" ht="12.75" customHeight="1">
      <c r="A744" s="54"/>
      <c r="B744" s="54"/>
      <c r="C744" s="54"/>
      <c r="D744" s="54"/>
      <c r="E744" s="54"/>
      <c r="F744" s="54"/>
      <c r="G744" s="54"/>
    </row>
    <row r="745" ht="12.75" customHeight="1">
      <c r="A745" s="54"/>
      <c r="B745" s="54"/>
      <c r="C745" s="54"/>
      <c r="D745" s="54"/>
      <c r="E745" s="54"/>
      <c r="F745" s="54"/>
      <c r="G745" s="54"/>
    </row>
    <row r="746" ht="12.75" customHeight="1">
      <c r="A746" s="54"/>
      <c r="B746" s="54"/>
      <c r="C746" s="54"/>
      <c r="D746" s="54"/>
      <c r="E746" s="54"/>
      <c r="F746" s="54"/>
      <c r="G746" s="54"/>
    </row>
    <row r="747" ht="12.75" customHeight="1">
      <c r="A747" s="54"/>
      <c r="B747" s="54"/>
      <c r="C747" s="54"/>
      <c r="D747" s="54"/>
      <c r="E747" s="54"/>
      <c r="F747" s="54"/>
      <c r="G747" s="54"/>
    </row>
    <row r="748" ht="12.75" customHeight="1">
      <c r="A748" s="54"/>
      <c r="B748" s="54"/>
      <c r="C748" s="54"/>
      <c r="D748" s="54"/>
      <c r="E748" s="54"/>
      <c r="F748" s="54"/>
      <c r="G748" s="54"/>
    </row>
    <row r="749" ht="12.75" customHeight="1">
      <c r="A749" s="54"/>
      <c r="B749" s="54"/>
      <c r="C749" s="54"/>
      <c r="D749" s="54"/>
      <c r="E749" s="54"/>
      <c r="F749" s="54"/>
      <c r="G749" s="54"/>
    </row>
    <row r="750" ht="12.75" customHeight="1">
      <c r="A750" s="54"/>
      <c r="B750" s="54"/>
      <c r="C750" s="54"/>
      <c r="D750" s="54"/>
      <c r="E750" s="54"/>
      <c r="F750" s="54"/>
      <c r="G750" s="54"/>
    </row>
    <row r="751" ht="12.75" customHeight="1">
      <c r="A751" s="54"/>
      <c r="B751" s="54"/>
      <c r="C751" s="54"/>
      <c r="D751" s="54"/>
      <c r="E751" s="54"/>
      <c r="F751" s="54"/>
      <c r="G751" s="54"/>
    </row>
    <row r="752" ht="12.75" customHeight="1">
      <c r="A752" s="54"/>
      <c r="B752" s="54"/>
      <c r="C752" s="54"/>
      <c r="D752" s="54"/>
      <c r="E752" s="54"/>
      <c r="F752" s="54"/>
      <c r="G752" s="54"/>
    </row>
    <row r="753" ht="12.75" customHeight="1">
      <c r="A753" s="54"/>
      <c r="B753" s="54"/>
      <c r="C753" s="54"/>
      <c r="D753" s="54"/>
      <c r="E753" s="54"/>
      <c r="F753" s="54"/>
      <c r="G753" s="54"/>
    </row>
    <row r="754" ht="12.75" customHeight="1">
      <c r="A754" s="54"/>
      <c r="B754" s="54"/>
      <c r="C754" s="54"/>
      <c r="D754" s="54"/>
      <c r="E754" s="54"/>
      <c r="F754" s="54"/>
      <c r="G754" s="54"/>
    </row>
    <row r="755" ht="12.75" customHeight="1">
      <c r="A755" s="54"/>
      <c r="B755" s="54"/>
      <c r="C755" s="54"/>
      <c r="D755" s="54"/>
      <c r="E755" s="54"/>
      <c r="F755" s="54"/>
      <c r="G755" s="54"/>
    </row>
    <row r="756" ht="12.75" customHeight="1">
      <c r="A756" s="54"/>
      <c r="B756" s="54"/>
      <c r="C756" s="54"/>
      <c r="D756" s="54"/>
      <c r="E756" s="54"/>
      <c r="F756" s="54"/>
      <c r="G756" s="54"/>
    </row>
    <row r="757" ht="12.75" customHeight="1">
      <c r="A757" s="54"/>
      <c r="B757" s="54"/>
      <c r="C757" s="54"/>
      <c r="D757" s="54"/>
      <c r="E757" s="54"/>
      <c r="F757" s="54"/>
      <c r="G757" s="54"/>
    </row>
    <row r="758" ht="12.75" customHeight="1">
      <c r="A758" s="54"/>
      <c r="B758" s="54"/>
      <c r="C758" s="54"/>
      <c r="D758" s="54"/>
      <c r="E758" s="54"/>
      <c r="F758" s="54"/>
      <c r="G758" s="54"/>
    </row>
    <row r="759" ht="12.75" customHeight="1">
      <c r="A759" s="54"/>
      <c r="B759" s="54"/>
      <c r="C759" s="54"/>
      <c r="D759" s="54"/>
      <c r="E759" s="54"/>
      <c r="F759" s="54"/>
      <c r="G759" s="54"/>
    </row>
    <row r="760" ht="12.75" customHeight="1">
      <c r="A760" s="54"/>
      <c r="B760" s="54"/>
      <c r="C760" s="54"/>
      <c r="D760" s="54"/>
      <c r="E760" s="54"/>
      <c r="F760" s="54"/>
      <c r="G760" s="54"/>
    </row>
    <row r="761" ht="12.75" customHeight="1">
      <c r="A761" s="54"/>
      <c r="B761" s="54"/>
      <c r="C761" s="54"/>
      <c r="D761" s="54"/>
      <c r="E761" s="54"/>
      <c r="F761" s="54"/>
      <c r="G761" s="54"/>
    </row>
    <row r="762" ht="12.75" customHeight="1">
      <c r="A762" s="54"/>
      <c r="B762" s="54"/>
      <c r="C762" s="54"/>
      <c r="D762" s="54"/>
      <c r="E762" s="54"/>
      <c r="F762" s="54"/>
      <c r="G762" s="54"/>
    </row>
    <row r="763" ht="12.75" customHeight="1">
      <c r="A763" s="54"/>
      <c r="B763" s="54"/>
      <c r="C763" s="54"/>
      <c r="D763" s="54"/>
      <c r="E763" s="54"/>
      <c r="F763" s="54"/>
      <c r="G763" s="54"/>
    </row>
    <row r="764" ht="12.75" customHeight="1">
      <c r="A764" s="54"/>
      <c r="B764" s="54"/>
      <c r="C764" s="54"/>
      <c r="D764" s="54"/>
      <c r="E764" s="54"/>
      <c r="F764" s="54"/>
      <c r="G764" s="54"/>
    </row>
    <row r="765" ht="12.75" customHeight="1">
      <c r="A765" s="54"/>
      <c r="B765" s="54"/>
      <c r="C765" s="54"/>
      <c r="D765" s="54"/>
      <c r="E765" s="54"/>
      <c r="F765" s="54"/>
      <c r="G765" s="54"/>
    </row>
    <row r="766" ht="12.75" customHeight="1">
      <c r="A766" s="54"/>
      <c r="B766" s="54"/>
      <c r="C766" s="54"/>
      <c r="D766" s="54"/>
      <c r="E766" s="54"/>
      <c r="F766" s="54"/>
      <c r="G766" s="54"/>
    </row>
    <row r="767" ht="12.75" customHeight="1">
      <c r="A767" s="54"/>
      <c r="B767" s="54"/>
      <c r="C767" s="54"/>
      <c r="D767" s="54"/>
      <c r="E767" s="54"/>
      <c r="F767" s="54"/>
      <c r="G767" s="54"/>
    </row>
    <row r="768" ht="12.75" customHeight="1">
      <c r="A768" s="54"/>
      <c r="B768" s="54"/>
      <c r="C768" s="54"/>
      <c r="D768" s="54"/>
      <c r="E768" s="54"/>
      <c r="F768" s="54"/>
      <c r="G768" s="54"/>
    </row>
    <row r="769" ht="12.75" customHeight="1">
      <c r="A769" s="54"/>
      <c r="B769" s="54"/>
      <c r="C769" s="54"/>
      <c r="D769" s="54"/>
      <c r="E769" s="54"/>
      <c r="F769" s="54"/>
      <c r="G769" s="54"/>
    </row>
    <row r="770" ht="12.75" customHeight="1">
      <c r="A770" s="54"/>
      <c r="B770" s="54"/>
      <c r="C770" s="54"/>
      <c r="D770" s="54"/>
      <c r="E770" s="54"/>
      <c r="F770" s="54"/>
      <c r="G770" s="54"/>
    </row>
    <row r="771" ht="12.75" customHeight="1">
      <c r="A771" s="54"/>
      <c r="B771" s="54"/>
      <c r="C771" s="54"/>
      <c r="D771" s="54"/>
      <c r="E771" s="54"/>
      <c r="F771" s="54"/>
      <c r="G771" s="54"/>
    </row>
    <row r="772" ht="12.75" customHeight="1">
      <c r="A772" s="54"/>
      <c r="B772" s="54"/>
      <c r="C772" s="54"/>
      <c r="D772" s="54"/>
      <c r="E772" s="54"/>
      <c r="F772" s="54"/>
      <c r="G772" s="54"/>
    </row>
    <row r="773" ht="12.75" customHeight="1">
      <c r="A773" s="54"/>
      <c r="B773" s="54"/>
      <c r="C773" s="54"/>
      <c r="D773" s="54"/>
      <c r="E773" s="54"/>
      <c r="F773" s="54"/>
      <c r="G773" s="54"/>
    </row>
    <row r="774" ht="12.75" customHeight="1">
      <c r="A774" s="54"/>
      <c r="B774" s="54"/>
      <c r="C774" s="54"/>
      <c r="D774" s="54"/>
      <c r="E774" s="54"/>
      <c r="F774" s="54"/>
      <c r="G774" s="54"/>
    </row>
    <row r="775" ht="12.75" customHeight="1">
      <c r="A775" s="54"/>
      <c r="B775" s="54"/>
      <c r="C775" s="54"/>
      <c r="D775" s="54"/>
      <c r="E775" s="54"/>
      <c r="F775" s="54"/>
      <c r="G775" s="54"/>
    </row>
    <row r="776" ht="12.75" customHeight="1">
      <c r="A776" s="54"/>
      <c r="B776" s="54"/>
      <c r="C776" s="54"/>
      <c r="D776" s="54"/>
      <c r="E776" s="54"/>
      <c r="F776" s="54"/>
      <c r="G776" s="54"/>
    </row>
    <row r="777" ht="12.75" customHeight="1">
      <c r="A777" s="54"/>
      <c r="B777" s="54"/>
      <c r="C777" s="54"/>
      <c r="D777" s="54"/>
      <c r="E777" s="54"/>
      <c r="F777" s="54"/>
      <c r="G777" s="54"/>
    </row>
    <row r="778" ht="12.75" customHeight="1">
      <c r="A778" s="54"/>
      <c r="B778" s="54"/>
      <c r="C778" s="54"/>
      <c r="D778" s="54"/>
      <c r="E778" s="54"/>
      <c r="F778" s="54"/>
      <c r="G778" s="54"/>
    </row>
    <row r="779" ht="12.75" customHeight="1">
      <c r="A779" s="54"/>
      <c r="B779" s="54"/>
      <c r="C779" s="54"/>
      <c r="D779" s="54"/>
      <c r="E779" s="54"/>
      <c r="F779" s="54"/>
      <c r="G779" s="54"/>
    </row>
    <row r="780" ht="12.75" customHeight="1">
      <c r="A780" s="54"/>
      <c r="B780" s="54"/>
      <c r="C780" s="54"/>
      <c r="D780" s="54"/>
      <c r="E780" s="54"/>
      <c r="F780" s="54"/>
      <c r="G780" s="54"/>
    </row>
    <row r="781" ht="12.75" customHeight="1">
      <c r="A781" s="54"/>
      <c r="B781" s="54"/>
      <c r="C781" s="54"/>
      <c r="D781" s="54"/>
      <c r="E781" s="54"/>
      <c r="F781" s="54"/>
      <c r="G781" s="54"/>
    </row>
    <row r="782" ht="12.75" customHeight="1">
      <c r="A782" s="54"/>
      <c r="B782" s="54"/>
      <c r="C782" s="54"/>
      <c r="D782" s="54"/>
      <c r="E782" s="54"/>
      <c r="F782" s="54"/>
      <c r="G782" s="54"/>
    </row>
    <row r="783" ht="12.75" customHeight="1">
      <c r="A783" s="54"/>
      <c r="B783" s="54"/>
      <c r="C783" s="54"/>
      <c r="D783" s="54"/>
      <c r="E783" s="54"/>
      <c r="F783" s="54"/>
      <c r="G783" s="54"/>
    </row>
    <row r="784" ht="12.75" customHeight="1">
      <c r="A784" s="54"/>
      <c r="B784" s="54"/>
      <c r="C784" s="54"/>
      <c r="D784" s="54"/>
      <c r="E784" s="54"/>
      <c r="F784" s="54"/>
      <c r="G784" s="54"/>
    </row>
    <row r="785" ht="12.75" customHeight="1">
      <c r="A785" s="54"/>
      <c r="B785" s="54"/>
      <c r="C785" s="54"/>
      <c r="D785" s="54"/>
      <c r="E785" s="54"/>
      <c r="F785" s="54"/>
      <c r="G785" s="54"/>
    </row>
    <row r="786" ht="12.75" customHeight="1">
      <c r="A786" s="54"/>
      <c r="B786" s="54"/>
      <c r="C786" s="54"/>
      <c r="D786" s="54"/>
      <c r="E786" s="54"/>
      <c r="F786" s="54"/>
      <c r="G786" s="54"/>
    </row>
    <row r="787" ht="12.75" customHeight="1">
      <c r="A787" s="54"/>
      <c r="B787" s="54"/>
      <c r="C787" s="54"/>
      <c r="D787" s="54"/>
      <c r="E787" s="54"/>
      <c r="F787" s="54"/>
      <c r="G787" s="54"/>
    </row>
    <row r="788" ht="12.75" customHeight="1">
      <c r="A788" s="54"/>
      <c r="B788" s="54"/>
      <c r="C788" s="54"/>
      <c r="D788" s="54"/>
      <c r="E788" s="54"/>
      <c r="F788" s="54"/>
      <c r="G788" s="54"/>
    </row>
    <row r="789" ht="12.75" customHeight="1">
      <c r="A789" s="54"/>
      <c r="B789" s="54"/>
      <c r="C789" s="54"/>
      <c r="D789" s="54"/>
      <c r="E789" s="54"/>
      <c r="F789" s="54"/>
      <c r="G789" s="54"/>
    </row>
    <row r="790" ht="12.75" customHeight="1">
      <c r="A790" s="54"/>
      <c r="B790" s="54"/>
      <c r="C790" s="54"/>
      <c r="D790" s="54"/>
      <c r="E790" s="54"/>
      <c r="F790" s="54"/>
      <c r="G790" s="54"/>
    </row>
    <row r="791" ht="12.75" customHeight="1">
      <c r="A791" s="54"/>
      <c r="B791" s="54"/>
      <c r="C791" s="54"/>
      <c r="D791" s="54"/>
      <c r="E791" s="54"/>
      <c r="F791" s="54"/>
      <c r="G791" s="54"/>
    </row>
    <row r="792" ht="12.75" customHeight="1">
      <c r="A792" s="54"/>
      <c r="B792" s="54"/>
      <c r="C792" s="54"/>
      <c r="D792" s="54"/>
      <c r="E792" s="54"/>
      <c r="F792" s="54"/>
      <c r="G792" s="54"/>
    </row>
    <row r="793" ht="12.75" customHeight="1">
      <c r="A793" s="54"/>
      <c r="B793" s="54"/>
      <c r="C793" s="54"/>
      <c r="D793" s="54"/>
      <c r="E793" s="54"/>
      <c r="F793" s="54"/>
      <c r="G793" s="54"/>
    </row>
    <row r="794" ht="12.75" customHeight="1">
      <c r="A794" s="54"/>
      <c r="B794" s="54"/>
      <c r="C794" s="54"/>
      <c r="D794" s="54"/>
      <c r="E794" s="54"/>
      <c r="F794" s="54"/>
      <c r="G794" s="54"/>
    </row>
    <row r="795" ht="12.75" customHeight="1">
      <c r="A795" s="54"/>
      <c r="B795" s="54"/>
      <c r="C795" s="54"/>
      <c r="D795" s="54"/>
      <c r="E795" s="54"/>
      <c r="F795" s="54"/>
      <c r="G795" s="54"/>
    </row>
    <row r="796" ht="12.75" customHeight="1">
      <c r="A796" s="54"/>
      <c r="B796" s="54"/>
      <c r="C796" s="54"/>
      <c r="D796" s="54"/>
      <c r="E796" s="54"/>
      <c r="F796" s="54"/>
      <c r="G796" s="54"/>
    </row>
    <row r="797" ht="12.75" customHeight="1">
      <c r="A797" s="54"/>
      <c r="B797" s="54"/>
      <c r="C797" s="54"/>
      <c r="D797" s="54"/>
      <c r="E797" s="54"/>
      <c r="F797" s="54"/>
      <c r="G797" s="54"/>
    </row>
    <row r="798" ht="12.75" customHeight="1">
      <c r="A798" s="54"/>
      <c r="B798" s="54"/>
      <c r="C798" s="54"/>
      <c r="D798" s="54"/>
      <c r="E798" s="54"/>
      <c r="F798" s="54"/>
      <c r="G798" s="54"/>
    </row>
    <row r="799" ht="12.75" customHeight="1">
      <c r="A799" s="54"/>
      <c r="B799" s="54"/>
      <c r="C799" s="54"/>
      <c r="D799" s="54"/>
      <c r="E799" s="54"/>
      <c r="F799" s="54"/>
      <c r="G799" s="54"/>
    </row>
    <row r="800" ht="12.75" customHeight="1">
      <c r="A800" s="54"/>
      <c r="B800" s="54"/>
      <c r="C800" s="54"/>
      <c r="D800" s="54"/>
      <c r="E800" s="54"/>
      <c r="F800" s="54"/>
      <c r="G800" s="54"/>
    </row>
    <row r="801" ht="12.75" customHeight="1">
      <c r="A801" s="54"/>
      <c r="B801" s="54"/>
      <c r="C801" s="54"/>
      <c r="D801" s="54"/>
      <c r="E801" s="54"/>
      <c r="F801" s="54"/>
      <c r="G801" s="54"/>
    </row>
    <row r="802" ht="12.75" customHeight="1">
      <c r="A802" s="54"/>
      <c r="B802" s="54"/>
      <c r="C802" s="54"/>
      <c r="D802" s="54"/>
      <c r="E802" s="54"/>
      <c r="F802" s="54"/>
      <c r="G802" s="54"/>
    </row>
    <row r="803" ht="12.75" customHeight="1">
      <c r="A803" s="54"/>
      <c r="B803" s="54"/>
      <c r="C803" s="54"/>
      <c r="D803" s="54"/>
      <c r="E803" s="54"/>
      <c r="F803" s="54"/>
      <c r="G803" s="54"/>
    </row>
    <row r="804" ht="12.75" customHeight="1">
      <c r="A804" s="54"/>
      <c r="B804" s="54"/>
      <c r="C804" s="54"/>
      <c r="D804" s="54"/>
      <c r="E804" s="54"/>
      <c r="F804" s="54"/>
      <c r="G804" s="54"/>
    </row>
    <row r="805" ht="12.75" customHeight="1">
      <c r="A805" s="54"/>
      <c r="B805" s="54"/>
      <c r="C805" s="54"/>
      <c r="D805" s="54"/>
      <c r="E805" s="54"/>
      <c r="F805" s="54"/>
      <c r="G805" s="54"/>
    </row>
    <row r="806" ht="12.75" customHeight="1">
      <c r="A806" s="54"/>
      <c r="B806" s="54"/>
      <c r="C806" s="54"/>
      <c r="D806" s="54"/>
      <c r="E806" s="54"/>
      <c r="F806" s="54"/>
      <c r="G806" s="54"/>
    </row>
    <row r="807" ht="12.75" customHeight="1">
      <c r="A807" s="54"/>
      <c r="B807" s="54"/>
      <c r="C807" s="54"/>
      <c r="D807" s="54"/>
      <c r="E807" s="54"/>
      <c r="F807" s="54"/>
      <c r="G807" s="54"/>
    </row>
    <row r="808" ht="12.75" customHeight="1">
      <c r="A808" s="54"/>
      <c r="B808" s="54"/>
      <c r="C808" s="54"/>
      <c r="D808" s="54"/>
      <c r="E808" s="54"/>
      <c r="F808" s="54"/>
      <c r="G808" s="54"/>
    </row>
    <row r="809" ht="12.75" customHeight="1">
      <c r="A809" s="54"/>
      <c r="B809" s="54"/>
      <c r="C809" s="54"/>
      <c r="D809" s="54"/>
      <c r="E809" s="54"/>
      <c r="F809" s="54"/>
      <c r="G809" s="54"/>
    </row>
    <row r="810" ht="12.75" customHeight="1">
      <c r="A810" s="54"/>
      <c r="B810" s="54"/>
      <c r="C810" s="54"/>
      <c r="D810" s="54"/>
      <c r="E810" s="54"/>
      <c r="F810" s="54"/>
      <c r="G810" s="54"/>
    </row>
    <row r="811" ht="12.75" customHeight="1">
      <c r="A811" s="54"/>
      <c r="B811" s="54"/>
      <c r="C811" s="54"/>
      <c r="D811" s="54"/>
      <c r="E811" s="54"/>
      <c r="F811" s="54"/>
      <c r="G811" s="54"/>
    </row>
    <row r="812" ht="12.75" customHeight="1">
      <c r="A812" s="54"/>
      <c r="B812" s="54"/>
      <c r="C812" s="54"/>
      <c r="D812" s="54"/>
      <c r="E812" s="54"/>
      <c r="F812" s="54"/>
      <c r="G812" s="54"/>
    </row>
    <row r="813" ht="12.75" customHeight="1">
      <c r="A813" s="54"/>
      <c r="B813" s="54"/>
      <c r="C813" s="54"/>
      <c r="D813" s="54"/>
      <c r="E813" s="54"/>
      <c r="F813" s="54"/>
      <c r="G813" s="54"/>
    </row>
    <row r="814" ht="12.75" customHeight="1">
      <c r="A814" s="54"/>
      <c r="B814" s="54"/>
      <c r="C814" s="54"/>
      <c r="D814" s="54"/>
      <c r="E814" s="54"/>
      <c r="F814" s="54"/>
      <c r="G814" s="54"/>
    </row>
    <row r="815" ht="12.75" customHeight="1">
      <c r="A815" s="54"/>
      <c r="B815" s="54"/>
      <c r="C815" s="54"/>
      <c r="D815" s="54"/>
      <c r="E815" s="54"/>
      <c r="F815" s="54"/>
      <c r="G815" s="54"/>
    </row>
    <row r="816" ht="12.75" customHeight="1">
      <c r="A816" s="54"/>
      <c r="B816" s="54"/>
      <c r="C816" s="54"/>
      <c r="D816" s="54"/>
      <c r="E816" s="54"/>
      <c r="F816" s="54"/>
      <c r="G816" s="54"/>
    </row>
    <row r="817" ht="12.75" customHeight="1">
      <c r="A817" s="54"/>
      <c r="B817" s="54"/>
      <c r="C817" s="54"/>
      <c r="D817" s="54"/>
      <c r="E817" s="54"/>
      <c r="F817" s="54"/>
      <c r="G817" s="54"/>
    </row>
    <row r="818" ht="12.75" customHeight="1">
      <c r="A818" s="54"/>
      <c r="B818" s="54"/>
      <c r="C818" s="54"/>
      <c r="D818" s="54"/>
      <c r="E818" s="54"/>
      <c r="F818" s="54"/>
      <c r="G818" s="54"/>
    </row>
    <row r="819" ht="12.75" customHeight="1">
      <c r="A819" s="54"/>
      <c r="B819" s="54"/>
      <c r="C819" s="54"/>
      <c r="D819" s="54"/>
      <c r="E819" s="54"/>
      <c r="F819" s="54"/>
      <c r="G819" s="54"/>
    </row>
    <row r="820" ht="12.75" customHeight="1">
      <c r="A820" s="54"/>
      <c r="B820" s="54"/>
      <c r="C820" s="54"/>
      <c r="D820" s="54"/>
      <c r="E820" s="54"/>
      <c r="F820" s="54"/>
      <c r="G820" s="54"/>
    </row>
    <row r="821" ht="12.75" customHeight="1">
      <c r="A821" s="54"/>
      <c r="B821" s="54"/>
      <c r="C821" s="54"/>
      <c r="D821" s="54"/>
      <c r="E821" s="54"/>
      <c r="F821" s="54"/>
      <c r="G821" s="54"/>
    </row>
    <row r="822" ht="12.75" customHeight="1">
      <c r="A822" s="54"/>
      <c r="B822" s="54"/>
      <c r="C822" s="54"/>
      <c r="D822" s="54"/>
      <c r="E822" s="54"/>
      <c r="F822" s="54"/>
      <c r="G822" s="54"/>
    </row>
    <row r="823" ht="12.75" customHeight="1">
      <c r="A823" s="54"/>
      <c r="B823" s="54"/>
      <c r="C823" s="54"/>
      <c r="D823" s="54"/>
      <c r="E823" s="54"/>
      <c r="F823" s="54"/>
      <c r="G823" s="54"/>
    </row>
    <row r="824" ht="12.75" customHeight="1">
      <c r="A824" s="54"/>
      <c r="B824" s="54"/>
      <c r="C824" s="54"/>
      <c r="D824" s="54"/>
      <c r="E824" s="54"/>
      <c r="F824" s="54"/>
      <c r="G824" s="54"/>
    </row>
    <row r="825" ht="12.75" customHeight="1">
      <c r="A825" s="54"/>
      <c r="B825" s="54"/>
      <c r="C825" s="54"/>
      <c r="D825" s="54"/>
      <c r="E825" s="54"/>
      <c r="F825" s="54"/>
      <c r="G825" s="54"/>
    </row>
    <row r="826" ht="12.75" customHeight="1">
      <c r="A826" s="54"/>
      <c r="B826" s="54"/>
      <c r="C826" s="54"/>
      <c r="D826" s="54"/>
      <c r="E826" s="54"/>
      <c r="F826" s="54"/>
      <c r="G826" s="54"/>
    </row>
    <row r="827" ht="12.75" customHeight="1">
      <c r="A827" s="54"/>
      <c r="B827" s="54"/>
      <c r="C827" s="54"/>
      <c r="D827" s="54"/>
      <c r="E827" s="54"/>
      <c r="F827" s="54"/>
      <c r="G827" s="54"/>
    </row>
    <row r="828" ht="12.75" customHeight="1">
      <c r="A828" s="54"/>
      <c r="B828" s="54"/>
      <c r="C828" s="54"/>
      <c r="D828" s="54"/>
      <c r="E828" s="54"/>
      <c r="F828" s="54"/>
      <c r="G828" s="54"/>
    </row>
    <row r="829" ht="12.75" customHeight="1">
      <c r="A829" s="54"/>
      <c r="B829" s="54"/>
      <c r="C829" s="54"/>
      <c r="D829" s="54"/>
      <c r="E829" s="54"/>
      <c r="F829" s="54"/>
      <c r="G829" s="54"/>
    </row>
    <row r="830" ht="12.75" customHeight="1">
      <c r="A830" s="54"/>
      <c r="B830" s="54"/>
      <c r="C830" s="54"/>
      <c r="D830" s="54"/>
      <c r="E830" s="54"/>
      <c r="F830" s="54"/>
      <c r="G830" s="54"/>
    </row>
    <row r="831" ht="12.75" customHeight="1">
      <c r="A831" s="54"/>
      <c r="B831" s="54"/>
      <c r="C831" s="54"/>
      <c r="D831" s="54"/>
      <c r="E831" s="54"/>
      <c r="F831" s="54"/>
      <c r="G831" s="54"/>
    </row>
    <row r="832" ht="12.75" customHeight="1">
      <c r="A832" s="54"/>
      <c r="B832" s="54"/>
      <c r="C832" s="54"/>
      <c r="D832" s="54"/>
      <c r="E832" s="54"/>
      <c r="F832" s="54"/>
      <c r="G832" s="54"/>
    </row>
    <row r="833" ht="12.75" customHeight="1">
      <c r="A833" s="54"/>
      <c r="B833" s="54"/>
      <c r="C833" s="54"/>
      <c r="D833" s="54"/>
      <c r="E833" s="54"/>
      <c r="F833" s="54"/>
      <c r="G833" s="54"/>
    </row>
    <row r="834" ht="12.75" customHeight="1">
      <c r="A834" s="54"/>
      <c r="B834" s="54"/>
      <c r="C834" s="54"/>
      <c r="D834" s="54"/>
      <c r="E834" s="54"/>
      <c r="F834" s="54"/>
      <c r="G834" s="54"/>
    </row>
    <row r="835" ht="12.75" customHeight="1">
      <c r="A835" s="54"/>
      <c r="B835" s="54"/>
      <c r="C835" s="54"/>
      <c r="D835" s="54"/>
      <c r="E835" s="54"/>
      <c r="F835" s="54"/>
      <c r="G835" s="54"/>
    </row>
    <row r="836" ht="12.75" customHeight="1">
      <c r="A836" s="54"/>
      <c r="B836" s="54"/>
      <c r="C836" s="54"/>
      <c r="D836" s="54"/>
      <c r="E836" s="54"/>
      <c r="F836" s="54"/>
      <c r="G836" s="54"/>
    </row>
    <row r="837" ht="12.75" customHeight="1">
      <c r="A837" s="54"/>
      <c r="B837" s="54"/>
      <c r="C837" s="54"/>
      <c r="D837" s="54"/>
      <c r="E837" s="54"/>
      <c r="F837" s="54"/>
      <c r="G837" s="54"/>
    </row>
    <row r="838" ht="12.75" customHeight="1">
      <c r="A838" s="54"/>
      <c r="B838" s="54"/>
      <c r="C838" s="54"/>
      <c r="D838" s="54"/>
      <c r="E838" s="54"/>
      <c r="F838" s="54"/>
      <c r="G838" s="54"/>
    </row>
    <row r="839" ht="12.75" customHeight="1">
      <c r="A839" s="54"/>
      <c r="B839" s="54"/>
      <c r="C839" s="54"/>
      <c r="D839" s="54"/>
      <c r="E839" s="54"/>
      <c r="F839" s="54"/>
      <c r="G839" s="54"/>
    </row>
    <row r="840" ht="12.75" customHeight="1">
      <c r="A840" s="54"/>
      <c r="B840" s="54"/>
      <c r="C840" s="54"/>
      <c r="D840" s="54"/>
      <c r="E840" s="54"/>
      <c r="F840" s="54"/>
      <c r="G840" s="54"/>
    </row>
    <row r="841" ht="12.75" customHeight="1">
      <c r="A841" s="54"/>
      <c r="B841" s="54"/>
      <c r="C841" s="54"/>
      <c r="D841" s="54"/>
      <c r="E841" s="54"/>
      <c r="F841" s="54"/>
      <c r="G841" s="54"/>
    </row>
    <row r="842" ht="12.75" customHeight="1">
      <c r="A842" s="54"/>
      <c r="B842" s="54"/>
      <c r="C842" s="54"/>
      <c r="D842" s="54"/>
      <c r="E842" s="54"/>
      <c r="F842" s="54"/>
      <c r="G842" s="54"/>
    </row>
    <row r="843" ht="12.75" customHeight="1">
      <c r="A843" s="54"/>
      <c r="B843" s="54"/>
      <c r="C843" s="54"/>
      <c r="D843" s="54"/>
      <c r="E843" s="54"/>
      <c r="F843" s="54"/>
      <c r="G843" s="54"/>
    </row>
    <row r="844" ht="12.75" customHeight="1">
      <c r="A844" s="54"/>
      <c r="B844" s="54"/>
      <c r="C844" s="54"/>
      <c r="D844" s="54"/>
      <c r="E844" s="54"/>
      <c r="F844" s="54"/>
      <c r="G844" s="54"/>
    </row>
    <row r="845" ht="12.75" customHeight="1">
      <c r="A845" s="54"/>
      <c r="B845" s="54"/>
      <c r="C845" s="54"/>
      <c r="D845" s="54"/>
      <c r="E845" s="54"/>
      <c r="F845" s="54"/>
      <c r="G845" s="54"/>
    </row>
    <row r="846" ht="12.75" customHeight="1">
      <c r="A846" s="54"/>
      <c r="B846" s="54"/>
      <c r="C846" s="54"/>
      <c r="D846" s="54"/>
      <c r="E846" s="54"/>
      <c r="F846" s="54"/>
      <c r="G846" s="54"/>
    </row>
    <row r="847" ht="12.75" customHeight="1">
      <c r="A847" s="54"/>
      <c r="B847" s="54"/>
      <c r="C847" s="54"/>
      <c r="D847" s="54"/>
      <c r="E847" s="54"/>
      <c r="F847" s="54"/>
      <c r="G847" s="54"/>
    </row>
    <row r="848" ht="12.75" customHeight="1">
      <c r="A848" s="54"/>
      <c r="B848" s="54"/>
      <c r="C848" s="54"/>
      <c r="D848" s="54"/>
      <c r="E848" s="54"/>
      <c r="F848" s="54"/>
      <c r="G848" s="54"/>
    </row>
    <row r="849" ht="12.75" customHeight="1">
      <c r="A849" s="54"/>
      <c r="B849" s="54"/>
      <c r="C849" s="54"/>
      <c r="D849" s="54"/>
      <c r="E849" s="54"/>
      <c r="F849" s="54"/>
      <c r="G849" s="54"/>
    </row>
    <row r="850" ht="12.75" customHeight="1">
      <c r="A850" s="54"/>
      <c r="B850" s="54"/>
      <c r="C850" s="54"/>
      <c r="D850" s="54"/>
      <c r="E850" s="54"/>
      <c r="F850" s="54"/>
      <c r="G850" s="54"/>
    </row>
    <row r="851" ht="12.75" customHeight="1">
      <c r="A851" s="54"/>
      <c r="B851" s="54"/>
      <c r="C851" s="54"/>
      <c r="D851" s="54"/>
      <c r="E851" s="54"/>
      <c r="F851" s="54"/>
      <c r="G851" s="54"/>
    </row>
    <row r="852" ht="12.75" customHeight="1">
      <c r="A852" s="54"/>
      <c r="B852" s="54"/>
      <c r="C852" s="54"/>
      <c r="D852" s="54"/>
      <c r="E852" s="54"/>
      <c r="F852" s="54"/>
      <c r="G852" s="54"/>
    </row>
    <row r="853" ht="12.75" customHeight="1">
      <c r="A853" s="54"/>
      <c r="B853" s="54"/>
      <c r="C853" s="54"/>
      <c r="D853" s="54"/>
      <c r="E853" s="54"/>
      <c r="F853" s="54"/>
      <c r="G853" s="54"/>
    </row>
    <row r="854" ht="12.75" customHeight="1">
      <c r="A854" s="54"/>
      <c r="B854" s="54"/>
      <c r="C854" s="54"/>
      <c r="D854" s="54"/>
      <c r="E854" s="54"/>
      <c r="F854" s="54"/>
      <c r="G854" s="54"/>
    </row>
    <row r="855" ht="12.75" customHeight="1">
      <c r="A855" s="54"/>
      <c r="B855" s="54"/>
      <c r="C855" s="54"/>
      <c r="D855" s="54"/>
      <c r="E855" s="54"/>
      <c r="F855" s="54"/>
      <c r="G855" s="54"/>
    </row>
    <row r="856" ht="12.75" customHeight="1">
      <c r="A856" s="54"/>
      <c r="B856" s="54"/>
      <c r="C856" s="54"/>
      <c r="D856" s="54"/>
      <c r="E856" s="54"/>
      <c r="F856" s="54"/>
      <c r="G856" s="54"/>
    </row>
    <row r="857" ht="12.75" customHeight="1">
      <c r="A857" s="54"/>
      <c r="B857" s="54"/>
      <c r="C857" s="54"/>
      <c r="D857" s="54"/>
      <c r="E857" s="54"/>
      <c r="F857" s="54"/>
      <c r="G857" s="54"/>
    </row>
    <row r="858" ht="12.75" customHeight="1">
      <c r="A858" s="54"/>
      <c r="B858" s="54"/>
      <c r="C858" s="54"/>
      <c r="D858" s="54"/>
      <c r="E858" s="54"/>
      <c r="F858" s="54"/>
      <c r="G858" s="54"/>
    </row>
    <row r="859" ht="12.75" customHeight="1">
      <c r="A859" s="54"/>
      <c r="B859" s="54"/>
      <c r="C859" s="54"/>
      <c r="D859" s="54"/>
      <c r="E859" s="54"/>
      <c r="F859" s="54"/>
      <c r="G859" s="54"/>
    </row>
    <row r="860" ht="12.75" customHeight="1">
      <c r="A860" s="54"/>
      <c r="B860" s="54"/>
      <c r="C860" s="54"/>
      <c r="D860" s="54"/>
      <c r="E860" s="54"/>
      <c r="F860" s="54"/>
      <c r="G860" s="54"/>
    </row>
    <row r="861" ht="12.75" customHeight="1">
      <c r="A861" s="54"/>
      <c r="B861" s="54"/>
      <c r="C861" s="54"/>
      <c r="D861" s="54"/>
      <c r="E861" s="54"/>
      <c r="F861" s="54"/>
      <c r="G861" s="54"/>
    </row>
    <row r="862" ht="12.75" customHeight="1">
      <c r="A862" s="54"/>
      <c r="B862" s="54"/>
      <c r="C862" s="54"/>
      <c r="D862" s="54"/>
      <c r="E862" s="54"/>
      <c r="F862" s="54"/>
      <c r="G862" s="54"/>
    </row>
    <row r="863" ht="12.75" customHeight="1">
      <c r="A863" s="54"/>
      <c r="B863" s="54"/>
      <c r="C863" s="54"/>
      <c r="D863" s="54"/>
      <c r="E863" s="54"/>
      <c r="F863" s="54"/>
      <c r="G863" s="54"/>
    </row>
    <row r="864" ht="12.75" customHeight="1">
      <c r="A864" s="54"/>
      <c r="B864" s="54"/>
      <c r="C864" s="54"/>
      <c r="D864" s="54"/>
      <c r="E864" s="54"/>
      <c r="F864" s="54"/>
      <c r="G864" s="54"/>
    </row>
    <row r="865" ht="12.75" customHeight="1">
      <c r="A865" s="54"/>
      <c r="B865" s="54"/>
      <c r="C865" s="54"/>
      <c r="D865" s="54"/>
      <c r="E865" s="54"/>
      <c r="F865" s="54"/>
      <c r="G865" s="54"/>
    </row>
    <row r="866" ht="12.75" customHeight="1">
      <c r="A866" s="54"/>
      <c r="B866" s="54"/>
      <c r="C866" s="54"/>
      <c r="D866" s="54"/>
      <c r="E866" s="54"/>
      <c r="F866" s="54"/>
      <c r="G866" s="54"/>
    </row>
    <row r="867" ht="12.75" customHeight="1">
      <c r="A867" s="54"/>
      <c r="B867" s="54"/>
      <c r="C867" s="54"/>
      <c r="D867" s="54"/>
      <c r="E867" s="54"/>
      <c r="F867" s="54"/>
      <c r="G867" s="54"/>
    </row>
    <row r="868" ht="12.75" customHeight="1">
      <c r="A868" s="54"/>
      <c r="B868" s="54"/>
      <c r="C868" s="54"/>
      <c r="D868" s="54"/>
      <c r="E868" s="54"/>
      <c r="F868" s="54"/>
      <c r="G868" s="54"/>
    </row>
    <row r="869" ht="12.75" customHeight="1">
      <c r="A869" s="54"/>
      <c r="B869" s="54"/>
      <c r="C869" s="54"/>
      <c r="D869" s="54"/>
      <c r="E869" s="54"/>
      <c r="F869" s="54"/>
      <c r="G869" s="54"/>
    </row>
    <row r="870" ht="12.75" customHeight="1">
      <c r="A870" s="54"/>
      <c r="B870" s="54"/>
      <c r="C870" s="54"/>
      <c r="D870" s="54"/>
      <c r="E870" s="54"/>
      <c r="F870" s="54"/>
      <c r="G870" s="54"/>
    </row>
    <row r="871" ht="12.75" customHeight="1">
      <c r="A871" s="54"/>
      <c r="B871" s="54"/>
      <c r="C871" s="54"/>
      <c r="D871" s="54"/>
      <c r="E871" s="54"/>
      <c r="F871" s="54"/>
      <c r="G871" s="54"/>
    </row>
    <row r="872" ht="12.75" customHeight="1">
      <c r="A872" s="54"/>
      <c r="B872" s="54"/>
      <c r="C872" s="54"/>
      <c r="D872" s="54"/>
      <c r="E872" s="54"/>
      <c r="F872" s="54"/>
      <c r="G872" s="54"/>
    </row>
    <row r="873" ht="12.75" customHeight="1">
      <c r="A873" s="54"/>
      <c r="B873" s="54"/>
      <c r="C873" s="54"/>
      <c r="D873" s="54"/>
      <c r="E873" s="54"/>
      <c r="F873" s="54"/>
      <c r="G873" s="54"/>
    </row>
    <row r="874" ht="12.75" customHeight="1">
      <c r="A874" s="54"/>
      <c r="B874" s="54"/>
      <c r="C874" s="54"/>
      <c r="D874" s="54"/>
      <c r="E874" s="54"/>
      <c r="F874" s="54"/>
      <c r="G874" s="54"/>
    </row>
    <row r="875" ht="12.75" customHeight="1">
      <c r="A875" s="54"/>
      <c r="B875" s="54"/>
      <c r="C875" s="54"/>
      <c r="D875" s="54"/>
      <c r="E875" s="54"/>
      <c r="F875" s="54"/>
      <c r="G875" s="54"/>
    </row>
    <row r="876" ht="12.75" customHeight="1">
      <c r="A876" s="54"/>
      <c r="B876" s="54"/>
      <c r="C876" s="54"/>
      <c r="D876" s="54"/>
      <c r="E876" s="54"/>
      <c r="F876" s="54"/>
      <c r="G876" s="54"/>
    </row>
    <row r="877" ht="12.75" customHeight="1">
      <c r="A877" s="54"/>
      <c r="B877" s="54"/>
      <c r="C877" s="54"/>
      <c r="D877" s="54"/>
      <c r="E877" s="54"/>
      <c r="F877" s="54"/>
      <c r="G877" s="54"/>
    </row>
    <row r="878" ht="12.75" customHeight="1">
      <c r="A878" s="54"/>
      <c r="B878" s="54"/>
      <c r="C878" s="54"/>
      <c r="D878" s="54"/>
      <c r="E878" s="54"/>
      <c r="F878" s="54"/>
      <c r="G878" s="54"/>
    </row>
    <row r="879" ht="12.75" customHeight="1">
      <c r="A879" s="54"/>
      <c r="B879" s="54"/>
      <c r="C879" s="54"/>
      <c r="D879" s="54"/>
      <c r="E879" s="54"/>
      <c r="F879" s="54"/>
      <c r="G879" s="54"/>
    </row>
    <row r="880" ht="12.75" customHeight="1">
      <c r="A880" s="54"/>
      <c r="B880" s="54"/>
      <c r="C880" s="54"/>
      <c r="D880" s="54"/>
      <c r="E880" s="54"/>
      <c r="F880" s="54"/>
      <c r="G880" s="54"/>
    </row>
    <row r="881" ht="12.75" customHeight="1">
      <c r="A881" s="54"/>
      <c r="B881" s="54"/>
      <c r="C881" s="54"/>
      <c r="D881" s="54"/>
      <c r="E881" s="54"/>
      <c r="F881" s="54"/>
      <c r="G881" s="54"/>
    </row>
    <row r="882" ht="12.75" customHeight="1">
      <c r="A882" s="54"/>
      <c r="B882" s="54"/>
      <c r="C882" s="54"/>
      <c r="D882" s="54"/>
      <c r="E882" s="54"/>
      <c r="F882" s="54"/>
      <c r="G882" s="54"/>
    </row>
    <row r="883" ht="12.75" customHeight="1">
      <c r="A883" s="54"/>
      <c r="B883" s="54"/>
      <c r="C883" s="54"/>
      <c r="D883" s="54"/>
      <c r="E883" s="54"/>
      <c r="F883" s="54"/>
      <c r="G883" s="54"/>
    </row>
    <row r="884" ht="12.75" customHeight="1">
      <c r="A884" s="54"/>
      <c r="B884" s="54"/>
      <c r="C884" s="54"/>
      <c r="D884" s="54"/>
      <c r="E884" s="54"/>
      <c r="F884" s="54"/>
      <c r="G884" s="54"/>
    </row>
    <row r="885" ht="12.75" customHeight="1">
      <c r="A885" s="54"/>
      <c r="B885" s="54"/>
      <c r="C885" s="54"/>
      <c r="D885" s="54"/>
      <c r="E885" s="54"/>
      <c r="F885" s="54"/>
      <c r="G885" s="54"/>
    </row>
    <row r="886" ht="12.75" customHeight="1">
      <c r="A886" s="54"/>
      <c r="B886" s="54"/>
      <c r="C886" s="54"/>
      <c r="D886" s="54"/>
      <c r="E886" s="54"/>
      <c r="F886" s="54"/>
      <c r="G886" s="54"/>
    </row>
    <row r="887" ht="12.75" customHeight="1">
      <c r="A887" s="54"/>
      <c r="B887" s="54"/>
      <c r="C887" s="54"/>
      <c r="D887" s="54"/>
      <c r="E887" s="54"/>
      <c r="F887" s="54"/>
      <c r="G887" s="54"/>
    </row>
    <row r="888" ht="12.75" customHeight="1">
      <c r="A888" s="54"/>
      <c r="B888" s="54"/>
      <c r="C888" s="54"/>
      <c r="D888" s="54"/>
      <c r="E888" s="54"/>
      <c r="F888" s="54"/>
      <c r="G888" s="54"/>
    </row>
    <row r="889" ht="12.75" customHeight="1">
      <c r="A889" s="54"/>
      <c r="B889" s="54"/>
      <c r="C889" s="54"/>
      <c r="D889" s="54"/>
      <c r="E889" s="54"/>
      <c r="F889" s="54"/>
      <c r="G889" s="54"/>
    </row>
    <row r="890" ht="12.75" customHeight="1">
      <c r="A890" s="54"/>
      <c r="B890" s="54"/>
      <c r="C890" s="54"/>
      <c r="D890" s="54"/>
      <c r="E890" s="54"/>
      <c r="F890" s="54"/>
      <c r="G890" s="54"/>
    </row>
    <row r="891" ht="12.75" customHeight="1">
      <c r="A891" s="54"/>
      <c r="B891" s="54"/>
      <c r="C891" s="54"/>
      <c r="D891" s="54"/>
      <c r="E891" s="54"/>
      <c r="F891" s="54"/>
      <c r="G891" s="54"/>
    </row>
    <row r="892" ht="12.75" customHeight="1">
      <c r="A892" s="54"/>
      <c r="B892" s="54"/>
      <c r="C892" s="54"/>
      <c r="D892" s="54"/>
      <c r="E892" s="54"/>
      <c r="F892" s="54"/>
      <c r="G892" s="54"/>
    </row>
    <row r="893" ht="12.75" customHeight="1">
      <c r="A893" s="54"/>
      <c r="B893" s="54"/>
      <c r="C893" s="54"/>
      <c r="D893" s="54"/>
      <c r="E893" s="54"/>
      <c r="F893" s="54"/>
      <c r="G893" s="54"/>
    </row>
    <row r="894" ht="12.75" customHeight="1">
      <c r="A894" s="54"/>
      <c r="B894" s="54"/>
      <c r="C894" s="54"/>
      <c r="D894" s="54"/>
      <c r="E894" s="54"/>
      <c r="F894" s="54"/>
      <c r="G894" s="54"/>
    </row>
    <row r="895" ht="12.75" customHeight="1">
      <c r="A895" s="54"/>
      <c r="B895" s="54"/>
      <c r="C895" s="54"/>
      <c r="D895" s="54"/>
      <c r="E895" s="54"/>
      <c r="F895" s="54"/>
      <c r="G895" s="54"/>
    </row>
    <row r="896" ht="12.75" customHeight="1">
      <c r="A896" s="54"/>
      <c r="B896" s="54"/>
      <c r="C896" s="54"/>
      <c r="D896" s="54"/>
      <c r="E896" s="54"/>
      <c r="F896" s="54"/>
      <c r="G896" s="54"/>
    </row>
    <row r="897" ht="12.75" customHeight="1">
      <c r="A897" s="54"/>
      <c r="B897" s="54"/>
      <c r="C897" s="54"/>
      <c r="D897" s="54"/>
      <c r="E897" s="54"/>
      <c r="F897" s="54"/>
      <c r="G897" s="54"/>
    </row>
    <row r="898" ht="12.75" customHeight="1">
      <c r="A898" s="54"/>
      <c r="B898" s="54"/>
      <c r="C898" s="54"/>
      <c r="D898" s="54"/>
      <c r="E898" s="54"/>
      <c r="F898" s="54"/>
      <c r="G898" s="54"/>
    </row>
    <row r="899" ht="12.75" customHeight="1">
      <c r="A899" s="54"/>
      <c r="B899" s="54"/>
      <c r="C899" s="54"/>
      <c r="D899" s="54"/>
      <c r="E899" s="54"/>
      <c r="F899" s="54"/>
      <c r="G899" s="54"/>
    </row>
    <row r="900" ht="12.75" customHeight="1">
      <c r="A900" s="54"/>
      <c r="B900" s="54"/>
      <c r="C900" s="54"/>
      <c r="D900" s="54"/>
      <c r="E900" s="54"/>
      <c r="F900" s="54"/>
      <c r="G900" s="54"/>
    </row>
    <row r="901" ht="12.75" customHeight="1">
      <c r="A901" s="54"/>
      <c r="B901" s="54"/>
      <c r="C901" s="54"/>
      <c r="D901" s="54"/>
      <c r="E901" s="54"/>
      <c r="F901" s="54"/>
      <c r="G901" s="54"/>
    </row>
    <row r="902" ht="12.75" customHeight="1">
      <c r="A902" s="54"/>
      <c r="B902" s="54"/>
      <c r="C902" s="54"/>
      <c r="D902" s="54"/>
      <c r="E902" s="54"/>
      <c r="F902" s="54"/>
      <c r="G902" s="54"/>
    </row>
    <row r="903" ht="12.75" customHeight="1">
      <c r="A903" s="54"/>
      <c r="B903" s="54"/>
      <c r="C903" s="54"/>
      <c r="D903" s="54"/>
      <c r="E903" s="54"/>
      <c r="F903" s="54"/>
      <c r="G903" s="54"/>
    </row>
    <row r="904" ht="12.75" customHeight="1">
      <c r="A904" s="54"/>
      <c r="B904" s="54"/>
      <c r="C904" s="54"/>
      <c r="D904" s="54"/>
      <c r="E904" s="54"/>
      <c r="F904" s="54"/>
      <c r="G904" s="54"/>
    </row>
    <row r="905" ht="12.75" customHeight="1">
      <c r="A905" s="54"/>
      <c r="B905" s="54"/>
      <c r="C905" s="54"/>
      <c r="D905" s="54"/>
      <c r="E905" s="54"/>
      <c r="F905" s="54"/>
      <c r="G905" s="54"/>
    </row>
    <row r="906" ht="12.75" customHeight="1">
      <c r="A906" s="54"/>
      <c r="B906" s="54"/>
      <c r="C906" s="54"/>
      <c r="D906" s="54"/>
      <c r="E906" s="54"/>
      <c r="F906" s="54"/>
      <c r="G906" s="54"/>
    </row>
    <row r="907" ht="12.75" customHeight="1">
      <c r="A907" s="54"/>
      <c r="B907" s="54"/>
      <c r="C907" s="54"/>
      <c r="D907" s="54"/>
      <c r="E907" s="54"/>
      <c r="F907" s="54"/>
      <c r="G907" s="54"/>
    </row>
    <row r="908" ht="12.75" customHeight="1">
      <c r="A908" s="54"/>
      <c r="B908" s="54"/>
      <c r="C908" s="54"/>
      <c r="D908" s="54"/>
      <c r="E908" s="54"/>
      <c r="F908" s="54"/>
      <c r="G908" s="54"/>
    </row>
    <row r="909" ht="12.75" customHeight="1">
      <c r="A909" s="54"/>
      <c r="B909" s="54"/>
      <c r="C909" s="54"/>
      <c r="D909" s="54"/>
      <c r="E909" s="54"/>
      <c r="F909" s="54"/>
      <c r="G909" s="54"/>
    </row>
    <row r="910" ht="12.75" customHeight="1">
      <c r="A910" s="54"/>
      <c r="B910" s="54"/>
      <c r="C910" s="54"/>
      <c r="D910" s="54"/>
      <c r="E910" s="54"/>
      <c r="F910" s="54"/>
      <c r="G910" s="54"/>
    </row>
    <row r="911" ht="12.75" customHeight="1">
      <c r="A911" s="54"/>
      <c r="B911" s="54"/>
      <c r="C911" s="54"/>
      <c r="D911" s="54"/>
      <c r="E911" s="54"/>
      <c r="F911" s="54"/>
      <c r="G911" s="54"/>
    </row>
    <row r="912" ht="12.75" customHeight="1">
      <c r="A912" s="54"/>
      <c r="B912" s="54"/>
      <c r="C912" s="54"/>
      <c r="D912" s="54"/>
      <c r="E912" s="54"/>
      <c r="F912" s="54"/>
      <c r="G912" s="54"/>
    </row>
    <row r="913" ht="12.75" customHeight="1">
      <c r="A913" s="54"/>
      <c r="B913" s="54"/>
      <c r="C913" s="54"/>
      <c r="D913" s="54"/>
      <c r="E913" s="54"/>
      <c r="F913" s="54"/>
      <c r="G913" s="54"/>
    </row>
    <row r="914" ht="12.75" customHeight="1">
      <c r="A914" s="54"/>
      <c r="B914" s="54"/>
      <c r="C914" s="54"/>
      <c r="D914" s="54"/>
      <c r="E914" s="54"/>
      <c r="F914" s="54"/>
      <c r="G914" s="54"/>
    </row>
    <row r="915" ht="12.75" customHeight="1">
      <c r="A915" s="54"/>
      <c r="B915" s="54"/>
      <c r="C915" s="54"/>
      <c r="D915" s="54"/>
      <c r="E915" s="54"/>
      <c r="F915" s="54"/>
      <c r="G915" s="54"/>
    </row>
    <row r="916" ht="12.75" customHeight="1">
      <c r="A916" s="54"/>
      <c r="B916" s="54"/>
      <c r="C916" s="54"/>
      <c r="D916" s="54"/>
      <c r="E916" s="54"/>
      <c r="F916" s="54"/>
      <c r="G916" s="54"/>
    </row>
    <row r="917" ht="12.75" customHeight="1">
      <c r="A917" s="54"/>
      <c r="B917" s="54"/>
      <c r="C917" s="54"/>
      <c r="D917" s="54"/>
      <c r="E917" s="54"/>
      <c r="F917" s="54"/>
      <c r="G917" s="54"/>
    </row>
    <row r="918" ht="12.75" customHeight="1">
      <c r="A918" s="54"/>
      <c r="B918" s="54"/>
      <c r="C918" s="54"/>
      <c r="D918" s="54"/>
      <c r="E918" s="54"/>
      <c r="F918" s="54"/>
      <c r="G918" s="54"/>
    </row>
    <row r="919" ht="12.75" customHeight="1">
      <c r="A919" s="54"/>
      <c r="B919" s="54"/>
      <c r="C919" s="54"/>
      <c r="D919" s="54"/>
      <c r="E919" s="54"/>
      <c r="F919" s="54"/>
      <c r="G919" s="54"/>
    </row>
    <row r="920" ht="12.75" customHeight="1">
      <c r="A920" s="54"/>
      <c r="B920" s="54"/>
      <c r="C920" s="54"/>
      <c r="D920" s="54"/>
      <c r="E920" s="54"/>
      <c r="F920" s="54"/>
      <c r="G920" s="54"/>
    </row>
    <row r="921" ht="12.75" customHeight="1">
      <c r="A921" s="54"/>
      <c r="B921" s="54"/>
      <c r="C921" s="54"/>
      <c r="D921" s="54"/>
      <c r="E921" s="54"/>
      <c r="F921" s="54"/>
      <c r="G921" s="54"/>
    </row>
    <row r="922" ht="12.75" customHeight="1">
      <c r="A922" s="54"/>
      <c r="B922" s="54"/>
      <c r="C922" s="54"/>
      <c r="D922" s="54"/>
      <c r="E922" s="54"/>
      <c r="F922" s="54"/>
      <c r="G922" s="54"/>
    </row>
    <row r="923" ht="12.75" customHeight="1">
      <c r="A923" s="54"/>
      <c r="B923" s="54"/>
      <c r="C923" s="54"/>
      <c r="D923" s="54"/>
      <c r="E923" s="54"/>
      <c r="F923" s="54"/>
      <c r="G923" s="54"/>
    </row>
    <row r="924" ht="12.75" customHeight="1">
      <c r="A924" s="54"/>
      <c r="B924" s="54"/>
      <c r="C924" s="54"/>
      <c r="D924" s="54"/>
      <c r="E924" s="54"/>
      <c r="F924" s="54"/>
      <c r="G924" s="54"/>
    </row>
    <row r="925" ht="12.75" customHeight="1">
      <c r="A925" s="54"/>
      <c r="B925" s="54"/>
      <c r="C925" s="54"/>
      <c r="D925" s="54"/>
      <c r="E925" s="54"/>
      <c r="F925" s="54"/>
      <c r="G925" s="54"/>
    </row>
    <row r="926" ht="12.75" customHeight="1">
      <c r="A926" s="54"/>
      <c r="B926" s="54"/>
      <c r="C926" s="54"/>
      <c r="D926" s="54"/>
      <c r="E926" s="54"/>
      <c r="F926" s="54"/>
      <c r="G926" s="54"/>
    </row>
    <row r="927" ht="12.75" customHeight="1">
      <c r="A927" s="54"/>
      <c r="B927" s="54"/>
      <c r="C927" s="54"/>
      <c r="D927" s="54"/>
      <c r="E927" s="54"/>
      <c r="F927" s="54"/>
      <c r="G927" s="54"/>
    </row>
    <row r="928" ht="12.75" customHeight="1">
      <c r="A928" s="54"/>
      <c r="B928" s="54"/>
      <c r="C928" s="54"/>
      <c r="D928" s="54"/>
      <c r="E928" s="54"/>
      <c r="F928" s="54"/>
      <c r="G928" s="54"/>
    </row>
    <row r="929" ht="12.75" customHeight="1">
      <c r="A929" s="54"/>
      <c r="B929" s="54"/>
      <c r="C929" s="54"/>
      <c r="D929" s="54"/>
      <c r="E929" s="54"/>
      <c r="F929" s="54"/>
      <c r="G929" s="54"/>
    </row>
    <row r="930" ht="12.75" customHeight="1">
      <c r="A930" s="54"/>
      <c r="B930" s="54"/>
      <c r="C930" s="54"/>
      <c r="D930" s="54"/>
      <c r="E930" s="54"/>
      <c r="F930" s="54"/>
      <c r="G930" s="54"/>
    </row>
    <row r="931" ht="12.75" customHeight="1">
      <c r="A931" s="54"/>
      <c r="B931" s="54"/>
      <c r="C931" s="54"/>
      <c r="D931" s="54"/>
      <c r="E931" s="54"/>
      <c r="F931" s="54"/>
      <c r="G931" s="54"/>
    </row>
    <row r="932" ht="12.75" customHeight="1">
      <c r="A932" s="54"/>
      <c r="B932" s="54"/>
      <c r="C932" s="54"/>
      <c r="D932" s="54"/>
      <c r="E932" s="54"/>
      <c r="F932" s="54"/>
      <c r="G932" s="54"/>
    </row>
    <row r="933" ht="12.75" customHeight="1">
      <c r="A933" s="54"/>
      <c r="B933" s="54"/>
      <c r="C933" s="54"/>
      <c r="D933" s="54"/>
      <c r="E933" s="54"/>
      <c r="F933" s="54"/>
      <c r="G933" s="54"/>
    </row>
    <row r="934" ht="12.75" customHeight="1">
      <c r="A934" s="54"/>
      <c r="B934" s="54"/>
      <c r="C934" s="54"/>
      <c r="D934" s="54"/>
      <c r="E934" s="54"/>
      <c r="F934" s="54"/>
      <c r="G934" s="54"/>
    </row>
    <row r="935" ht="12.75" customHeight="1">
      <c r="A935" s="54"/>
      <c r="B935" s="54"/>
      <c r="C935" s="54"/>
      <c r="D935" s="54"/>
      <c r="E935" s="54"/>
      <c r="F935" s="54"/>
      <c r="G935" s="54"/>
    </row>
    <row r="936" ht="12.75" customHeight="1">
      <c r="A936" s="54"/>
      <c r="B936" s="54"/>
      <c r="C936" s="54"/>
      <c r="D936" s="54"/>
      <c r="E936" s="54"/>
      <c r="F936" s="54"/>
      <c r="G936" s="54"/>
    </row>
    <row r="937" ht="12.75" customHeight="1">
      <c r="A937" s="54"/>
      <c r="B937" s="54"/>
      <c r="C937" s="54"/>
      <c r="D937" s="54"/>
      <c r="E937" s="54"/>
      <c r="F937" s="54"/>
      <c r="G937" s="54"/>
    </row>
    <row r="938" ht="12.75" customHeight="1">
      <c r="A938" s="54"/>
      <c r="B938" s="54"/>
      <c r="C938" s="54"/>
      <c r="D938" s="54"/>
      <c r="E938" s="54"/>
      <c r="F938" s="54"/>
      <c r="G938" s="54"/>
    </row>
    <row r="939" ht="12.75" customHeight="1">
      <c r="A939" s="54"/>
      <c r="B939" s="54"/>
      <c r="C939" s="54"/>
      <c r="D939" s="54"/>
      <c r="E939" s="54"/>
      <c r="F939" s="54"/>
      <c r="G939" s="54"/>
    </row>
    <row r="940" ht="12.75" customHeight="1">
      <c r="A940" s="54"/>
      <c r="B940" s="54"/>
      <c r="C940" s="54"/>
      <c r="D940" s="54"/>
      <c r="E940" s="54"/>
      <c r="F940" s="54"/>
      <c r="G940" s="54"/>
    </row>
    <row r="941" ht="12.75" customHeight="1">
      <c r="A941" s="54"/>
      <c r="B941" s="54"/>
      <c r="C941" s="54"/>
      <c r="D941" s="54"/>
      <c r="E941" s="54"/>
      <c r="F941" s="54"/>
      <c r="G941" s="54"/>
    </row>
    <row r="942" ht="12.75" customHeight="1">
      <c r="A942" s="54"/>
      <c r="B942" s="54"/>
      <c r="C942" s="54"/>
      <c r="D942" s="54"/>
      <c r="E942" s="54"/>
      <c r="F942" s="54"/>
      <c r="G942" s="54"/>
    </row>
    <row r="943" ht="12.75" customHeight="1">
      <c r="A943" s="54"/>
      <c r="B943" s="54"/>
      <c r="C943" s="54"/>
      <c r="D943" s="54"/>
      <c r="E943" s="54"/>
      <c r="F943" s="54"/>
      <c r="G943" s="54"/>
    </row>
    <row r="944" ht="12.75" customHeight="1">
      <c r="A944" s="54"/>
      <c r="B944" s="54"/>
      <c r="C944" s="54"/>
      <c r="D944" s="54"/>
      <c r="E944" s="54"/>
      <c r="F944" s="54"/>
      <c r="G944" s="54"/>
    </row>
    <row r="945" ht="12.75" customHeight="1">
      <c r="A945" s="54"/>
      <c r="B945" s="54"/>
      <c r="C945" s="54"/>
      <c r="D945" s="54"/>
      <c r="E945" s="54"/>
      <c r="F945" s="54"/>
      <c r="G945" s="54"/>
    </row>
    <row r="946" ht="12.75" customHeight="1">
      <c r="A946" s="54"/>
      <c r="B946" s="54"/>
      <c r="C946" s="54"/>
      <c r="D946" s="54"/>
      <c r="E946" s="54"/>
      <c r="F946" s="54"/>
      <c r="G946" s="54"/>
    </row>
    <row r="947" ht="12.75" customHeight="1">
      <c r="A947" s="54"/>
      <c r="B947" s="54"/>
      <c r="C947" s="54"/>
      <c r="D947" s="54"/>
      <c r="E947" s="54"/>
      <c r="F947" s="54"/>
      <c r="G947" s="54"/>
    </row>
    <row r="948" ht="12.75" customHeight="1">
      <c r="A948" s="54"/>
      <c r="B948" s="54"/>
      <c r="C948" s="54"/>
      <c r="D948" s="54"/>
      <c r="E948" s="54"/>
      <c r="F948" s="54"/>
      <c r="G948" s="54"/>
    </row>
    <row r="949" ht="12.75" customHeight="1">
      <c r="A949" s="54"/>
      <c r="B949" s="54"/>
      <c r="C949" s="54"/>
      <c r="D949" s="54"/>
      <c r="E949" s="54"/>
      <c r="F949" s="54"/>
      <c r="G949" s="54"/>
    </row>
    <row r="950" ht="12.75" customHeight="1">
      <c r="A950" s="54"/>
      <c r="B950" s="54"/>
      <c r="C950" s="54"/>
      <c r="D950" s="54"/>
      <c r="E950" s="54"/>
      <c r="F950" s="54"/>
      <c r="G950" s="54"/>
    </row>
    <row r="951" ht="12.75" customHeight="1">
      <c r="A951" s="54"/>
      <c r="B951" s="54"/>
      <c r="C951" s="54"/>
      <c r="D951" s="54"/>
      <c r="E951" s="54"/>
      <c r="F951" s="54"/>
      <c r="G951" s="54"/>
    </row>
    <row r="952" ht="12.75" customHeight="1">
      <c r="A952" s="54"/>
      <c r="B952" s="54"/>
      <c r="C952" s="54"/>
      <c r="D952" s="54"/>
      <c r="E952" s="54"/>
      <c r="F952" s="54"/>
      <c r="G952" s="54"/>
    </row>
    <row r="953" ht="12.75" customHeight="1">
      <c r="A953" s="54"/>
      <c r="B953" s="54"/>
      <c r="C953" s="54"/>
      <c r="D953" s="54"/>
      <c r="E953" s="54"/>
      <c r="F953" s="54"/>
      <c r="G953" s="54"/>
    </row>
    <row r="954" ht="12.75" customHeight="1">
      <c r="A954" s="54"/>
      <c r="B954" s="54"/>
      <c r="C954" s="54"/>
      <c r="D954" s="54"/>
      <c r="E954" s="54"/>
      <c r="F954" s="54"/>
      <c r="G954" s="54"/>
    </row>
    <row r="955" ht="12.75" customHeight="1">
      <c r="A955" s="54"/>
      <c r="B955" s="54"/>
      <c r="C955" s="54"/>
      <c r="D955" s="54"/>
      <c r="E955" s="54"/>
      <c r="F955" s="54"/>
      <c r="G955" s="54"/>
    </row>
    <row r="956" ht="12.75" customHeight="1">
      <c r="A956" s="54"/>
      <c r="B956" s="54"/>
      <c r="C956" s="54"/>
      <c r="D956" s="54"/>
      <c r="E956" s="54"/>
      <c r="F956" s="54"/>
      <c r="G956" s="54"/>
    </row>
    <row r="957" ht="12.75" customHeight="1">
      <c r="A957" s="54"/>
      <c r="B957" s="54"/>
      <c r="C957" s="54"/>
      <c r="D957" s="54"/>
      <c r="E957" s="54"/>
      <c r="F957" s="54"/>
      <c r="G957" s="54"/>
    </row>
    <row r="958" ht="12.75" customHeight="1">
      <c r="A958" s="54"/>
      <c r="B958" s="54"/>
      <c r="C958" s="54"/>
      <c r="D958" s="54"/>
      <c r="E958" s="54"/>
      <c r="F958" s="54"/>
      <c r="G958" s="54"/>
    </row>
    <row r="959" ht="12.75" customHeight="1">
      <c r="A959" s="54"/>
      <c r="B959" s="54"/>
      <c r="C959" s="54"/>
      <c r="D959" s="54"/>
      <c r="E959" s="54"/>
      <c r="F959" s="54"/>
      <c r="G959" s="54"/>
    </row>
    <row r="960" ht="12.75" customHeight="1">
      <c r="A960" s="54"/>
      <c r="B960" s="54"/>
      <c r="C960" s="54"/>
      <c r="D960" s="54"/>
      <c r="E960" s="54"/>
      <c r="F960" s="54"/>
      <c r="G960" s="54"/>
    </row>
    <row r="961" ht="12.75" customHeight="1">
      <c r="A961" s="54"/>
      <c r="B961" s="54"/>
      <c r="C961" s="54"/>
      <c r="D961" s="54"/>
      <c r="E961" s="54"/>
      <c r="F961" s="54"/>
      <c r="G961" s="54"/>
    </row>
    <row r="962" ht="12.75" customHeight="1">
      <c r="A962" s="54"/>
      <c r="B962" s="54"/>
      <c r="C962" s="54"/>
      <c r="D962" s="54"/>
      <c r="E962" s="54"/>
      <c r="F962" s="54"/>
      <c r="G962" s="54"/>
    </row>
    <row r="963" ht="12.75" customHeight="1">
      <c r="A963" s="54"/>
      <c r="B963" s="54"/>
      <c r="C963" s="54"/>
      <c r="D963" s="54"/>
      <c r="E963" s="54"/>
      <c r="F963" s="54"/>
      <c r="G963" s="54"/>
    </row>
    <row r="964" ht="12.75" customHeight="1">
      <c r="A964" s="54"/>
      <c r="B964" s="54"/>
      <c r="C964" s="54"/>
      <c r="D964" s="54"/>
      <c r="E964" s="54"/>
      <c r="F964" s="54"/>
      <c r="G964" s="54"/>
    </row>
    <row r="965" ht="12.75" customHeight="1">
      <c r="A965" s="54"/>
      <c r="B965" s="54"/>
      <c r="C965" s="54"/>
      <c r="D965" s="54"/>
      <c r="E965" s="54"/>
      <c r="F965" s="54"/>
      <c r="G965" s="54"/>
    </row>
    <row r="966" ht="12.75" customHeight="1">
      <c r="A966" s="54"/>
      <c r="B966" s="54"/>
      <c r="C966" s="54"/>
      <c r="D966" s="54"/>
      <c r="E966" s="54"/>
      <c r="F966" s="54"/>
      <c r="G966" s="54"/>
    </row>
    <row r="967" ht="12.75" customHeight="1">
      <c r="A967" s="54"/>
      <c r="B967" s="54"/>
      <c r="C967" s="54"/>
      <c r="D967" s="54"/>
      <c r="E967" s="54"/>
      <c r="F967" s="54"/>
      <c r="G967" s="54"/>
    </row>
    <row r="968" ht="12.75" customHeight="1">
      <c r="A968" s="54"/>
      <c r="B968" s="54"/>
      <c r="C968" s="54"/>
      <c r="D968" s="54"/>
      <c r="E968" s="54"/>
      <c r="F968" s="54"/>
      <c r="G968" s="54"/>
    </row>
    <row r="969" ht="12.75" customHeight="1">
      <c r="A969" s="54"/>
      <c r="B969" s="54"/>
      <c r="C969" s="54"/>
      <c r="D969" s="54"/>
      <c r="E969" s="54"/>
      <c r="F969" s="54"/>
      <c r="G969" s="54"/>
    </row>
    <row r="970" ht="12.75" customHeight="1">
      <c r="A970" s="54"/>
      <c r="B970" s="54"/>
      <c r="C970" s="54"/>
      <c r="D970" s="54"/>
      <c r="E970" s="54"/>
      <c r="F970" s="54"/>
      <c r="G970" s="54"/>
    </row>
    <row r="971" ht="12.75" customHeight="1">
      <c r="A971" s="54"/>
      <c r="B971" s="54"/>
      <c r="C971" s="54"/>
      <c r="D971" s="54"/>
      <c r="E971" s="54"/>
      <c r="F971" s="54"/>
      <c r="G971" s="54"/>
    </row>
    <row r="972" ht="12.75" customHeight="1">
      <c r="A972" s="54"/>
      <c r="B972" s="54"/>
      <c r="C972" s="54"/>
      <c r="D972" s="54"/>
      <c r="E972" s="54"/>
      <c r="F972" s="54"/>
      <c r="G972" s="54"/>
    </row>
    <row r="973" ht="12.75" customHeight="1">
      <c r="A973" s="54"/>
      <c r="B973" s="54"/>
      <c r="C973" s="54"/>
      <c r="D973" s="54"/>
      <c r="E973" s="54"/>
      <c r="F973" s="54"/>
      <c r="G973" s="54"/>
    </row>
    <row r="974" ht="12.75" customHeight="1">
      <c r="A974" s="54"/>
      <c r="B974" s="54"/>
      <c r="C974" s="54"/>
      <c r="D974" s="54"/>
      <c r="E974" s="54"/>
      <c r="F974" s="54"/>
      <c r="G974" s="54"/>
    </row>
    <row r="975" ht="12.75" customHeight="1">
      <c r="A975" s="54"/>
      <c r="B975" s="54"/>
      <c r="C975" s="54"/>
      <c r="D975" s="54"/>
      <c r="E975" s="54"/>
      <c r="F975" s="54"/>
      <c r="G975" s="54"/>
    </row>
    <row r="976" ht="12.75" customHeight="1">
      <c r="A976" s="54"/>
      <c r="B976" s="54"/>
      <c r="C976" s="54"/>
      <c r="D976" s="54"/>
      <c r="E976" s="54"/>
      <c r="F976" s="54"/>
      <c r="G976" s="54"/>
    </row>
    <row r="977" ht="12.75" customHeight="1">
      <c r="A977" s="54"/>
      <c r="B977" s="54"/>
      <c r="C977" s="54"/>
      <c r="D977" s="54"/>
      <c r="E977" s="54"/>
      <c r="F977" s="54"/>
      <c r="G977" s="54"/>
    </row>
    <row r="978" ht="12.75" customHeight="1">
      <c r="A978" s="54"/>
      <c r="B978" s="54"/>
      <c r="C978" s="54"/>
      <c r="D978" s="54"/>
      <c r="E978" s="54"/>
      <c r="F978" s="54"/>
      <c r="G978" s="54"/>
    </row>
    <row r="979" ht="12.75" customHeight="1">
      <c r="A979" s="54"/>
      <c r="B979" s="54"/>
      <c r="C979" s="54"/>
      <c r="D979" s="54"/>
      <c r="E979" s="54"/>
      <c r="F979" s="54"/>
      <c r="G979" s="54"/>
    </row>
    <row r="980" ht="12.75" customHeight="1">
      <c r="A980" s="54"/>
      <c r="B980" s="54"/>
      <c r="C980" s="54"/>
      <c r="D980" s="54"/>
      <c r="E980" s="54"/>
      <c r="F980" s="54"/>
      <c r="G980" s="54"/>
    </row>
    <row r="981" ht="12.75" customHeight="1">
      <c r="A981" s="54"/>
      <c r="B981" s="54"/>
      <c r="C981" s="54"/>
      <c r="D981" s="54"/>
      <c r="E981" s="54"/>
      <c r="F981" s="54"/>
      <c r="G981" s="54"/>
    </row>
    <row r="982" ht="12.75" customHeight="1">
      <c r="A982" s="54"/>
      <c r="B982" s="54"/>
      <c r="C982" s="54"/>
      <c r="D982" s="54"/>
      <c r="E982" s="54"/>
      <c r="F982" s="54"/>
      <c r="G982" s="54"/>
    </row>
    <row r="983" ht="12.75" customHeight="1">
      <c r="A983" s="54"/>
      <c r="B983" s="54"/>
      <c r="C983" s="54"/>
      <c r="D983" s="54"/>
      <c r="E983" s="54"/>
      <c r="F983" s="54"/>
      <c r="G983" s="54"/>
    </row>
    <row r="984" ht="12.75" customHeight="1">
      <c r="A984" s="54"/>
      <c r="B984" s="54"/>
      <c r="C984" s="54"/>
      <c r="D984" s="54"/>
      <c r="E984" s="54"/>
      <c r="F984" s="54"/>
      <c r="G984" s="54"/>
    </row>
    <row r="985" ht="12.75" customHeight="1">
      <c r="A985" s="54"/>
      <c r="B985" s="54"/>
      <c r="C985" s="54"/>
      <c r="D985" s="54"/>
      <c r="E985" s="54"/>
      <c r="F985" s="54"/>
      <c r="G985" s="54"/>
    </row>
    <row r="986" ht="12.75" customHeight="1">
      <c r="A986" s="54"/>
      <c r="B986" s="54"/>
      <c r="C986" s="54"/>
      <c r="D986" s="54"/>
      <c r="E986" s="54"/>
      <c r="F986" s="54"/>
      <c r="G986" s="54"/>
    </row>
    <row r="987" ht="12.75" customHeight="1">
      <c r="A987" s="54"/>
      <c r="B987" s="54"/>
      <c r="C987" s="54"/>
      <c r="D987" s="54"/>
      <c r="E987" s="54"/>
      <c r="F987" s="54"/>
      <c r="G987" s="54"/>
    </row>
    <row r="988" ht="12.75" customHeight="1">
      <c r="A988" s="54"/>
      <c r="B988" s="54"/>
      <c r="C988" s="54"/>
      <c r="D988" s="54"/>
      <c r="E988" s="54"/>
      <c r="F988" s="54"/>
      <c r="G988" s="54"/>
    </row>
    <row r="989" ht="12.75" customHeight="1">
      <c r="A989" s="54"/>
      <c r="B989" s="54"/>
      <c r="C989" s="54"/>
      <c r="D989" s="54"/>
      <c r="E989" s="54"/>
      <c r="F989" s="54"/>
      <c r="G989" s="54"/>
    </row>
    <row r="990" ht="12.75" customHeight="1">
      <c r="A990" s="54"/>
      <c r="B990" s="54"/>
      <c r="C990" s="54"/>
      <c r="D990" s="54"/>
      <c r="E990" s="54"/>
      <c r="F990" s="54"/>
      <c r="G990" s="54"/>
    </row>
    <row r="991" ht="12.75" customHeight="1">
      <c r="A991" s="54"/>
      <c r="B991" s="54"/>
      <c r="C991" s="54"/>
      <c r="D991" s="54"/>
      <c r="E991" s="54"/>
      <c r="F991" s="54"/>
      <c r="G991" s="54"/>
    </row>
    <row r="992" ht="12.75" customHeight="1">
      <c r="A992" s="54"/>
      <c r="B992" s="54"/>
      <c r="C992" s="54"/>
      <c r="D992" s="54"/>
      <c r="E992" s="54"/>
      <c r="F992" s="54"/>
      <c r="G992" s="54"/>
    </row>
    <row r="993" ht="12.75" customHeight="1">
      <c r="A993" s="54"/>
      <c r="B993" s="54"/>
      <c r="C993" s="54"/>
      <c r="D993" s="54"/>
      <c r="E993" s="54"/>
      <c r="F993" s="54"/>
      <c r="G993" s="54"/>
    </row>
    <row r="994" ht="12.75" customHeight="1">
      <c r="A994" s="54"/>
      <c r="B994" s="54"/>
      <c r="C994" s="54"/>
      <c r="D994" s="54"/>
      <c r="E994" s="54"/>
      <c r="F994" s="54"/>
      <c r="G994" s="54"/>
    </row>
    <row r="995" ht="12.75" customHeight="1">
      <c r="A995" s="54"/>
      <c r="B995" s="54"/>
      <c r="C995" s="54"/>
      <c r="D995" s="54"/>
      <c r="E995" s="54"/>
      <c r="F995" s="54"/>
      <c r="G995" s="54"/>
    </row>
    <row r="996" ht="12.75" customHeight="1">
      <c r="A996" s="54"/>
      <c r="B996" s="54"/>
      <c r="C996" s="54"/>
      <c r="D996" s="54"/>
      <c r="E996" s="54"/>
      <c r="F996" s="54"/>
      <c r="G996" s="54"/>
    </row>
    <row r="997" ht="12.75" customHeight="1">
      <c r="A997" s="54"/>
      <c r="B997" s="54"/>
      <c r="C997" s="54"/>
      <c r="D997" s="54"/>
      <c r="E997" s="54"/>
      <c r="F997" s="54"/>
      <c r="G997" s="54"/>
    </row>
    <row r="998" ht="12.75" customHeight="1">
      <c r="A998" s="54"/>
      <c r="B998" s="54"/>
      <c r="C998" s="54"/>
      <c r="D998" s="54"/>
      <c r="E998" s="54"/>
      <c r="F998" s="54"/>
      <c r="G998" s="54"/>
    </row>
    <row r="999" ht="12.75" customHeight="1">
      <c r="A999" s="54"/>
      <c r="B999" s="54"/>
      <c r="C999" s="54"/>
      <c r="D999" s="54"/>
      <c r="E999" s="54"/>
      <c r="F999" s="54"/>
      <c r="G999" s="54"/>
    </row>
    <row r="1000" ht="12.75" customHeight="1">
      <c r="A1000" s="54"/>
      <c r="B1000" s="54"/>
      <c r="C1000" s="54"/>
      <c r="D1000" s="54"/>
      <c r="E1000" s="54"/>
      <c r="F1000" s="54"/>
      <c r="G1000" s="54"/>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2.0" topLeftCell="A3" activePane="bottomLeft" state="frozen"/>
      <selection activeCell="B4" sqref="B4" pane="bottomLeft"/>
    </sheetView>
  </sheetViews>
  <sheetFormatPr customHeight="1" defaultColWidth="14.43" defaultRowHeight="15.0"/>
  <cols>
    <col customWidth="1" min="1" max="1" width="26.43"/>
    <col customWidth="1" min="2" max="2" width="10.0"/>
    <col customWidth="1" min="3" max="3" width="17.14"/>
    <col customWidth="1" min="4" max="4" width="21.57"/>
    <col customWidth="1" min="5" max="5" width="10.29"/>
    <col customWidth="1" min="6" max="6" width="16.71"/>
    <col customWidth="1" min="7" max="7" width="11.43"/>
    <col customWidth="1" min="8" max="8" width="22.71"/>
    <col customWidth="1" min="9" max="9" width="10.0"/>
    <col customWidth="1" min="10" max="10" width="13.29"/>
    <col customWidth="1" min="11" max="11" width="7.86"/>
    <col customWidth="1" min="12" max="12" width="14.57"/>
    <col customWidth="1" min="13" max="13" width="16.14"/>
    <col customWidth="1" min="14" max="21" width="15.29"/>
    <col customWidth="1" min="22" max="22" width="11.0"/>
    <col customWidth="1" min="23" max="23" width="10.86"/>
    <col customWidth="1" min="24" max="24" width="15.71"/>
    <col customWidth="1" min="25" max="25" width="14.43"/>
    <col customWidth="1" min="26" max="26" width="12.0"/>
    <col customWidth="1" min="27" max="27" width="6.14"/>
    <col customWidth="1" min="28" max="28" width="17.29"/>
    <col customWidth="1" min="29" max="29" width="12.71"/>
    <col customWidth="1" min="30" max="32" width="11.29"/>
    <col customWidth="1" min="33" max="33" width="16.0"/>
    <col customWidth="1" min="34" max="34" width="10.86"/>
    <col customWidth="1" min="35" max="35" width="11.86"/>
    <col customWidth="1" min="36" max="36" width="8.0"/>
    <col customWidth="1" min="37" max="37" width="21.86"/>
    <col customWidth="1" min="38" max="38" width="21.71"/>
    <col customWidth="1" min="39" max="39" width="12.0"/>
    <col customWidth="1" min="40" max="40" width="10.57"/>
    <col customWidth="1" min="41" max="41" width="13.57"/>
    <col customWidth="1" min="42" max="42" width="10.43"/>
    <col customWidth="1" min="43" max="43" width="11.57"/>
    <col customWidth="1" min="44" max="44" width="21.71"/>
    <col customWidth="1" min="45" max="45" width="36.29"/>
    <col customWidth="1" min="46" max="46" width="32.0"/>
    <col customWidth="1" min="47" max="47" width="16.57"/>
    <col customWidth="1" min="48" max="48" width="17.29"/>
    <col customWidth="1" min="49" max="49" width="17.71"/>
    <col customWidth="1" min="50" max="50" width="28.71"/>
    <col customWidth="1" min="51" max="51" width="14.29"/>
    <col customWidth="1" min="52" max="52" width="13.57"/>
    <col customWidth="1" min="53" max="53" width="29.0"/>
    <col customWidth="1" min="54" max="54" width="14.0"/>
    <col customWidth="1" min="55" max="55" width="28.0"/>
    <col customWidth="1" min="56" max="56" width="28.71"/>
    <col customWidth="1" min="57" max="57" width="14.29"/>
    <col customWidth="1" min="58" max="58" width="22.14"/>
    <col customWidth="1" min="59" max="59" width="20.57"/>
    <col customWidth="1" min="60" max="60" width="13.29"/>
    <col customWidth="1" min="61" max="61" width="13.14"/>
    <col customWidth="1" min="62" max="62" width="16.0"/>
    <col customWidth="1" min="63" max="63" width="9.57"/>
    <col customWidth="1" min="64" max="64" width="14.14"/>
    <col customWidth="1" min="65" max="65" width="13.14"/>
    <col customWidth="1" min="66" max="66" width="15.57"/>
    <col customWidth="1" min="67" max="67" width="25.57"/>
    <col customWidth="1" min="68" max="68" width="27.29"/>
    <col customWidth="1" min="69" max="69" width="24.71"/>
    <col customWidth="1" min="70" max="70" width="28.71"/>
    <col customWidth="1" min="71" max="71" width="17.29"/>
    <col customWidth="1" min="72" max="72" width="13.57"/>
    <col customWidth="1" min="73" max="73" width="17.29"/>
    <col customWidth="1" min="74" max="74" width="20.71"/>
    <col customWidth="1" min="75" max="75" width="14.14"/>
    <col customWidth="1" min="76" max="76" width="20.71"/>
    <col customWidth="1" min="77" max="77" width="14.14"/>
    <col customWidth="1" min="78" max="78" width="20.71"/>
    <col customWidth="1" min="79" max="79" width="14.14"/>
    <col customWidth="1" min="80" max="80" width="20.71"/>
    <col customWidth="1" min="81" max="81" width="14.14"/>
    <col customWidth="1" min="82" max="82" width="20.71"/>
    <col customWidth="1" min="83" max="83" width="14.14"/>
    <col customWidth="1" min="84" max="84" width="20.14"/>
    <col customWidth="1" min="85" max="85" width="44.86"/>
    <col customWidth="1" min="86" max="86" width="12.43"/>
  </cols>
  <sheetData>
    <row r="1" ht="12.75" customHeight="1">
      <c r="A1" s="31" t="s">
        <v>113</v>
      </c>
      <c r="B1" s="32" t="s">
        <v>114</v>
      </c>
      <c r="C1" s="32" t="s">
        <v>115</v>
      </c>
      <c r="D1" s="32"/>
      <c r="E1" s="32"/>
      <c r="F1" s="32"/>
      <c r="G1" s="32"/>
      <c r="H1" s="32"/>
      <c r="I1" s="32"/>
      <c r="J1" s="32"/>
      <c r="K1" s="32"/>
      <c r="L1" s="32"/>
      <c r="M1" s="33" t="s">
        <v>116</v>
      </c>
      <c r="N1" s="33"/>
      <c r="O1" s="33"/>
      <c r="P1" s="33"/>
      <c r="Q1" s="33"/>
      <c r="R1" s="33"/>
      <c r="S1" s="33"/>
      <c r="T1" s="33"/>
      <c r="U1" s="33"/>
      <c r="V1" s="34" t="s">
        <v>117</v>
      </c>
      <c r="W1" s="34"/>
      <c r="X1" s="34"/>
      <c r="Y1" s="34"/>
      <c r="Z1" s="35" t="s">
        <v>118</v>
      </c>
      <c r="AA1" s="35"/>
      <c r="AB1" s="35"/>
      <c r="AC1" s="35"/>
      <c r="AD1" s="36" t="s">
        <v>119</v>
      </c>
      <c r="AE1" s="36"/>
      <c r="AF1" s="36"/>
      <c r="AG1" s="36"/>
      <c r="AH1" s="37" t="s">
        <v>120</v>
      </c>
      <c r="AI1" s="37"/>
      <c r="AJ1" s="37"/>
      <c r="AK1" s="37"/>
      <c r="AL1" s="37"/>
      <c r="AM1" s="37"/>
      <c r="AN1" s="37"/>
      <c r="AO1" s="37"/>
      <c r="AP1" s="37"/>
      <c r="AQ1" s="37"/>
      <c r="AR1" s="38" t="s">
        <v>121</v>
      </c>
      <c r="AS1" s="38"/>
      <c r="AT1" s="38"/>
      <c r="AU1" s="38"/>
      <c r="AV1" s="38"/>
      <c r="AW1" s="39" t="s">
        <v>122</v>
      </c>
      <c r="AX1" s="39"/>
      <c r="AY1" s="39"/>
      <c r="AZ1" s="39"/>
      <c r="BA1" s="39"/>
      <c r="BB1" s="39"/>
      <c r="BC1" s="39"/>
      <c r="BD1" s="39"/>
      <c r="BE1" s="39"/>
      <c r="BF1" s="40" t="s">
        <v>123</v>
      </c>
      <c r="BG1" s="40"/>
      <c r="BH1" s="40"/>
      <c r="BI1" s="40"/>
      <c r="BJ1" s="40"/>
      <c r="BK1" s="40"/>
      <c r="BL1" s="40"/>
      <c r="BM1" s="40"/>
      <c r="BN1" s="40"/>
      <c r="BO1" s="40"/>
      <c r="BP1" s="40"/>
      <c r="BQ1" s="40"/>
      <c r="BR1" s="40"/>
      <c r="BS1" s="40"/>
      <c r="BT1" s="41" t="s">
        <v>124</v>
      </c>
      <c r="BU1" s="41"/>
      <c r="BV1" s="41"/>
      <c r="BW1" s="41"/>
      <c r="BX1" s="41"/>
      <c r="BY1" s="41"/>
      <c r="BZ1" s="41"/>
      <c r="CA1" s="41"/>
      <c r="CB1" s="41"/>
      <c r="CC1" s="41"/>
      <c r="CD1" s="41"/>
      <c r="CE1" s="41"/>
      <c r="CF1" s="41"/>
      <c r="CG1" s="41"/>
      <c r="CH1" s="41"/>
    </row>
    <row r="2" ht="12.75" customHeight="1">
      <c r="A2" s="42" t="s">
        <v>125</v>
      </c>
      <c r="B2" s="43" t="s">
        <v>126</v>
      </c>
      <c r="C2" s="43" t="s">
        <v>127</v>
      </c>
      <c r="D2" s="43" t="s">
        <v>128</v>
      </c>
      <c r="E2" s="43" t="s">
        <v>129</v>
      </c>
      <c r="F2" s="43" t="s">
        <v>130</v>
      </c>
      <c r="G2" s="43" t="s">
        <v>131</v>
      </c>
      <c r="H2" s="43" t="s">
        <v>132</v>
      </c>
      <c r="I2" s="43" t="s">
        <v>133</v>
      </c>
      <c r="J2" s="43" t="s">
        <v>134</v>
      </c>
      <c r="K2" s="43" t="s">
        <v>135</v>
      </c>
      <c r="L2" s="43" t="s">
        <v>136</v>
      </c>
      <c r="M2" s="44" t="s">
        <v>137</v>
      </c>
      <c r="N2" s="44" t="s">
        <v>138</v>
      </c>
      <c r="O2" s="44" t="s">
        <v>138</v>
      </c>
      <c r="P2" s="44" t="s">
        <v>138</v>
      </c>
      <c r="Q2" s="44" t="s">
        <v>138</v>
      </c>
      <c r="R2" s="44" t="s">
        <v>138</v>
      </c>
      <c r="S2" s="44" t="s">
        <v>138</v>
      </c>
      <c r="T2" s="44" t="s">
        <v>138</v>
      </c>
      <c r="U2" s="44" t="s">
        <v>138</v>
      </c>
      <c r="V2" s="45" t="s">
        <v>139</v>
      </c>
      <c r="W2" s="45" t="s">
        <v>140</v>
      </c>
      <c r="X2" s="45" t="s">
        <v>141</v>
      </c>
      <c r="Y2" s="45" t="s">
        <v>142</v>
      </c>
      <c r="Z2" s="46" t="s">
        <v>143</v>
      </c>
      <c r="AA2" s="46" t="s">
        <v>144</v>
      </c>
      <c r="AB2" s="46" t="s">
        <v>145</v>
      </c>
      <c r="AC2" s="46" t="s">
        <v>146</v>
      </c>
      <c r="AD2" s="47" t="s">
        <v>147</v>
      </c>
      <c r="AE2" s="47" t="s">
        <v>147</v>
      </c>
      <c r="AF2" s="47" t="s">
        <v>147</v>
      </c>
      <c r="AG2" s="47" t="s">
        <v>148</v>
      </c>
      <c r="AH2" s="48" t="s">
        <v>149</v>
      </c>
      <c r="AI2" s="48" t="s">
        <v>150</v>
      </c>
      <c r="AJ2" s="48" t="s">
        <v>151</v>
      </c>
      <c r="AK2" s="48" t="s">
        <v>152</v>
      </c>
      <c r="AL2" s="48" t="s">
        <v>153</v>
      </c>
      <c r="AM2" s="48" t="s">
        <v>154</v>
      </c>
      <c r="AN2" s="48" t="s">
        <v>155</v>
      </c>
      <c r="AO2" s="48" t="s">
        <v>156</v>
      </c>
      <c r="AP2" s="48" t="s">
        <v>157</v>
      </c>
      <c r="AQ2" s="48" t="s">
        <v>158</v>
      </c>
      <c r="AR2" s="49" t="s">
        <v>159</v>
      </c>
      <c r="AS2" s="49" t="s">
        <v>160</v>
      </c>
      <c r="AT2" s="49" t="s">
        <v>161</v>
      </c>
      <c r="AU2" s="49" t="s">
        <v>162</v>
      </c>
      <c r="AV2" s="49" t="s">
        <v>163</v>
      </c>
      <c r="AW2" s="50" t="s">
        <v>164</v>
      </c>
      <c r="AX2" s="50" t="s">
        <v>165</v>
      </c>
      <c r="AY2" s="50" t="s">
        <v>166</v>
      </c>
      <c r="AZ2" s="50" t="s">
        <v>167</v>
      </c>
      <c r="BA2" s="50" t="s">
        <v>168</v>
      </c>
      <c r="BB2" s="50" t="s">
        <v>169</v>
      </c>
      <c r="BC2" s="50" t="s">
        <v>170</v>
      </c>
      <c r="BD2" s="50" t="s">
        <v>171</v>
      </c>
      <c r="BE2" s="50" t="s">
        <v>172</v>
      </c>
      <c r="BF2" s="51" t="s">
        <v>173</v>
      </c>
      <c r="BG2" s="51" t="s">
        <v>174</v>
      </c>
      <c r="BH2" s="51" t="s">
        <v>175</v>
      </c>
      <c r="BI2" s="51" t="s">
        <v>176</v>
      </c>
      <c r="BJ2" s="51" t="s">
        <v>177</v>
      </c>
      <c r="BK2" s="51" t="s">
        <v>178</v>
      </c>
      <c r="BL2" s="51" t="s">
        <v>179</v>
      </c>
      <c r="BM2" s="51" t="s">
        <v>180</v>
      </c>
      <c r="BN2" s="51" t="s">
        <v>181</v>
      </c>
      <c r="BO2" s="51" t="s">
        <v>182</v>
      </c>
      <c r="BP2" s="51" t="s">
        <v>183</v>
      </c>
      <c r="BQ2" s="51" t="s">
        <v>184</v>
      </c>
      <c r="BR2" s="51" t="s">
        <v>185</v>
      </c>
      <c r="BS2" s="51" t="s">
        <v>186</v>
      </c>
      <c r="BT2" s="52" t="s">
        <v>187</v>
      </c>
      <c r="BU2" s="52" t="s">
        <v>188</v>
      </c>
      <c r="BV2" s="52" t="s">
        <v>189</v>
      </c>
      <c r="BW2" s="52" t="s">
        <v>190</v>
      </c>
      <c r="BX2" s="52" t="s">
        <v>191</v>
      </c>
      <c r="BY2" s="52" t="s">
        <v>192</v>
      </c>
      <c r="BZ2" s="52" t="s">
        <v>193</v>
      </c>
      <c r="CA2" s="52" t="s">
        <v>194</v>
      </c>
      <c r="CB2" s="52" t="s">
        <v>195</v>
      </c>
      <c r="CC2" s="52" t="s">
        <v>196</v>
      </c>
      <c r="CD2" s="52" t="s">
        <v>197</v>
      </c>
      <c r="CE2" s="52" t="s">
        <v>198</v>
      </c>
      <c r="CF2" s="52" t="s">
        <v>199</v>
      </c>
      <c r="CG2" s="52" t="s">
        <v>200</v>
      </c>
      <c r="CH2" s="52" t="s">
        <v>201</v>
      </c>
    </row>
    <row r="3" ht="12.75" customHeight="1">
      <c r="A3" s="42" t="s">
        <v>202</v>
      </c>
      <c r="B3" s="43" t="s">
        <v>203</v>
      </c>
      <c r="C3" s="43" t="s">
        <v>204</v>
      </c>
      <c r="D3" s="43" t="s">
        <v>205</v>
      </c>
      <c r="E3" s="43" t="s">
        <v>206</v>
      </c>
      <c r="F3" s="43" t="s">
        <v>207</v>
      </c>
      <c r="G3" s="43" t="s">
        <v>208</v>
      </c>
      <c r="H3" s="43" t="s">
        <v>209</v>
      </c>
      <c r="I3" s="43" t="s">
        <v>210</v>
      </c>
      <c r="J3" s="43" t="s">
        <v>211</v>
      </c>
      <c r="K3" s="43" t="s">
        <v>212</v>
      </c>
      <c r="L3" s="43" t="s">
        <v>213</v>
      </c>
      <c r="M3" s="44" t="s">
        <v>214</v>
      </c>
      <c r="N3" s="44" t="s">
        <v>215</v>
      </c>
      <c r="O3" s="44" t="s">
        <v>216</v>
      </c>
      <c r="P3" s="44" t="s">
        <v>217</v>
      </c>
      <c r="Q3" s="44" t="s">
        <v>218</v>
      </c>
      <c r="R3" s="44" t="s">
        <v>219</v>
      </c>
      <c r="S3" s="44" t="s">
        <v>220</v>
      </c>
      <c r="T3" s="44" t="s">
        <v>221</v>
      </c>
      <c r="U3" s="44" t="s">
        <v>222</v>
      </c>
      <c r="V3" s="45" t="s">
        <v>223</v>
      </c>
      <c r="W3" s="45" t="s">
        <v>224</v>
      </c>
      <c r="X3" s="45" t="s">
        <v>225</v>
      </c>
      <c r="Y3" s="45" t="s">
        <v>226</v>
      </c>
      <c r="Z3" s="46" t="s">
        <v>227</v>
      </c>
      <c r="AA3" s="46" t="s">
        <v>228</v>
      </c>
      <c r="AB3" s="46" t="s">
        <v>229</v>
      </c>
      <c r="AC3" s="46" t="s">
        <v>230</v>
      </c>
      <c r="AD3" s="47" t="s">
        <v>231</v>
      </c>
      <c r="AE3" s="47" t="s">
        <v>232</v>
      </c>
      <c r="AF3" s="47" t="s">
        <v>233</v>
      </c>
      <c r="AG3" s="47" t="s">
        <v>234</v>
      </c>
      <c r="AH3" s="48" t="s">
        <v>235</v>
      </c>
      <c r="AI3" s="48" t="s">
        <v>236</v>
      </c>
      <c r="AJ3" s="48" t="s">
        <v>237</v>
      </c>
      <c r="AK3" s="48" t="s">
        <v>238</v>
      </c>
      <c r="AL3" s="48" t="s">
        <v>239</v>
      </c>
      <c r="AM3" s="48" t="s">
        <v>240</v>
      </c>
      <c r="AN3" s="48" t="s">
        <v>241</v>
      </c>
      <c r="AO3" s="48" t="s">
        <v>242</v>
      </c>
      <c r="AP3" s="48" t="s">
        <v>243</v>
      </c>
      <c r="AQ3" s="48" t="s">
        <v>244</v>
      </c>
      <c r="AR3" s="49" t="s">
        <v>245</v>
      </c>
      <c r="AS3" s="49" t="s">
        <v>246</v>
      </c>
      <c r="AT3" s="49" t="s">
        <v>247</v>
      </c>
      <c r="AU3" s="49" t="s">
        <v>248</v>
      </c>
      <c r="AV3" s="49" t="s">
        <v>249</v>
      </c>
      <c r="AW3" s="50" t="s">
        <v>250</v>
      </c>
      <c r="AX3" s="50" t="s">
        <v>251</v>
      </c>
      <c r="AY3" s="50" t="s">
        <v>252</v>
      </c>
      <c r="AZ3" s="50" t="s">
        <v>253</v>
      </c>
      <c r="BA3" s="50" t="s">
        <v>254</v>
      </c>
      <c r="BB3" s="50" t="s">
        <v>255</v>
      </c>
      <c r="BC3" s="50" t="s">
        <v>256</v>
      </c>
      <c r="BD3" s="50" t="s">
        <v>257</v>
      </c>
      <c r="BE3" s="50" t="s">
        <v>258</v>
      </c>
      <c r="BF3" s="51" t="s">
        <v>259</v>
      </c>
      <c r="BG3" s="51" t="s">
        <v>260</v>
      </c>
      <c r="BH3" s="51" t="s">
        <v>261</v>
      </c>
      <c r="BI3" s="51" t="s">
        <v>262</v>
      </c>
      <c r="BJ3" s="51" t="s">
        <v>263</v>
      </c>
      <c r="BK3" s="51" t="s">
        <v>264</v>
      </c>
      <c r="BL3" s="51" t="s">
        <v>265</v>
      </c>
      <c r="BM3" s="51" t="s">
        <v>266</v>
      </c>
      <c r="BN3" s="51" t="s">
        <v>267</v>
      </c>
      <c r="BO3" s="51" t="s">
        <v>268</v>
      </c>
      <c r="BP3" s="51" t="s">
        <v>269</v>
      </c>
      <c r="BQ3" s="51" t="s">
        <v>270</v>
      </c>
      <c r="BR3" s="51" t="s">
        <v>271</v>
      </c>
      <c r="BS3" s="51" t="s">
        <v>272</v>
      </c>
      <c r="BT3" s="52" t="s">
        <v>273</v>
      </c>
      <c r="BU3" s="52" t="s">
        <v>274</v>
      </c>
      <c r="BV3" s="52" t="s">
        <v>275</v>
      </c>
      <c r="BW3" s="52" t="s">
        <v>276</v>
      </c>
      <c r="BX3" s="52" t="s">
        <v>277</v>
      </c>
      <c r="BY3" s="52" t="s">
        <v>278</v>
      </c>
      <c r="BZ3" s="52" t="s">
        <v>279</v>
      </c>
      <c r="CA3" s="52" t="s">
        <v>280</v>
      </c>
      <c r="CB3" s="52" t="s">
        <v>281</v>
      </c>
      <c r="CC3" s="52" t="s">
        <v>282</v>
      </c>
      <c r="CD3" s="52" t="s">
        <v>283</v>
      </c>
      <c r="CE3" s="52" t="s">
        <v>284</v>
      </c>
      <c r="CF3" s="52" t="s">
        <v>285</v>
      </c>
      <c r="CG3" s="52" t="s">
        <v>286</v>
      </c>
      <c r="CH3" s="52" t="s">
        <v>287</v>
      </c>
    </row>
    <row r="4" ht="12.75" customHeight="1">
      <c r="A4" s="53" t="s">
        <v>288</v>
      </c>
      <c r="B4" s="54" t="s">
        <v>289</v>
      </c>
      <c r="C4" s="54"/>
      <c r="D4" s="54"/>
      <c r="E4" s="23" t="s">
        <v>290</v>
      </c>
      <c r="F4" s="54"/>
      <c r="G4" s="23" t="s">
        <v>291</v>
      </c>
      <c r="H4" s="54"/>
      <c r="I4" s="54"/>
      <c r="J4" s="54"/>
      <c r="K4" s="54">
        <v>100.0</v>
      </c>
      <c r="L4" s="55" t="str">
        <f>HYPERLINK("http://www.everstone.online/RING/686016M4M.jpg","www.everstone.online/RING/686016M4M.jpg ")</f>
        <v>www.everstone.online/RING/686016M4M.jpg </v>
      </c>
      <c r="M4" s="54"/>
      <c r="N4" s="54"/>
      <c r="O4" s="54"/>
      <c r="P4" s="54"/>
      <c r="Q4" s="54"/>
      <c r="R4" s="54"/>
      <c r="S4" s="54"/>
      <c r="T4" s="54"/>
      <c r="U4" s="54"/>
      <c r="V4" s="23"/>
      <c r="W4" s="54"/>
      <c r="X4" s="2"/>
      <c r="Y4" s="23"/>
      <c r="Z4" s="23" t="s">
        <v>291</v>
      </c>
      <c r="AA4" s="54" t="s">
        <v>289</v>
      </c>
      <c r="AB4" s="54" t="s">
        <v>292</v>
      </c>
      <c r="AC4" s="23" t="s">
        <v>293</v>
      </c>
      <c r="AD4" s="2" t="s">
        <v>294</v>
      </c>
      <c r="AE4" s="2" t="s">
        <v>295</v>
      </c>
      <c r="AF4" s="2" t="s">
        <v>296</v>
      </c>
      <c r="AG4" s="2" t="s">
        <v>297</v>
      </c>
      <c r="AH4" s="54"/>
      <c r="AI4" s="54"/>
      <c r="AK4" s="54"/>
      <c r="AL4" s="54"/>
      <c r="AM4" s="23" t="s">
        <v>298</v>
      </c>
      <c r="AN4" s="54"/>
      <c r="AO4" s="23" t="s">
        <v>299</v>
      </c>
      <c r="AP4" s="54"/>
      <c r="AQ4" s="54"/>
      <c r="AR4" s="54"/>
      <c r="AS4" s="54"/>
      <c r="AT4" s="54"/>
      <c r="AU4" s="54"/>
      <c r="AV4" s="54"/>
      <c r="AW4" s="54"/>
      <c r="AX4" s="54"/>
      <c r="AY4" s="54"/>
      <c r="AZ4" s="54"/>
      <c r="BA4" s="54"/>
      <c r="BB4" s="54"/>
      <c r="BC4" s="54"/>
      <c r="BD4" s="54"/>
      <c r="BE4" s="54"/>
      <c r="BF4" s="56">
        <v>42847.0</v>
      </c>
      <c r="BG4" s="54"/>
      <c r="BH4" s="23" t="s">
        <v>300</v>
      </c>
      <c r="BI4" s="54"/>
      <c r="BJ4" s="54"/>
      <c r="BK4" s="54"/>
      <c r="BL4" s="56">
        <v>42113.0</v>
      </c>
      <c r="BM4" s="56">
        <v>46022.0</v>
      </c>
      <c r="BN4" s="54"/>
      <c r="BO4" s="54"/>
      <c r="BP4" s="54"/>
      <c r="BQ4" s="54"/>
      <c r="BR4" s="54"/>
      <c r="BS4" s="54"/>
      <c r="BT4" s="54"/>
      <c r="BU4" s="54"/>
      <c r="BV4" s="54"/>
      <c r="BW4" s="54"/>
      <c r="BX4" s="54"/>
      <c r="BY4" s="54"/>
      <c r="BZ4" s="54"/>
      <c r="CA4" s="54"/>
      <c r="CB4" s="54"/>
      <c r="CC4" s="54"/>
      <c r="CD4" s="54"/>
      <c r="CE4" s="54"/>
      <c r="CF4" s="54"/>
      <c r="CG4" s="54"/>
      <c r="CH4" s="54"/>
    </row>
    <row r="5" ht="12.75" customHeight="1">
      <c r="A5" s="53" t="s">
        <v>288</v>
      </c>
      <c r="B5" s="54" t="s">
        <v>301</v>
      </c>
      <c r="C5" s="54"/>
      <c r="D5" s="54"/>
      <c r="E5" s="23" t="s">
        <v>302</v>
      </c>
      <c r="F5" s="54"/>
      <c r="G5" s="23" t="s">
        <v>291</v>
      </c>
      <c r="H5" s="54"/>
      <c r="I5" s="54"/>
      <c r="J5" s="54"/>
      <c r="K5" s="54">
        <v>100.0</v>
      </c>
      <c r="L5" s="55" t="str">
        <f>HYPERLINK("http://www.everstone.online/RING/686088M5M.jpg","www.everstone.online/RING/686088M5M.jpg ")</f>
        <v>www.everstone.online/RING/686088M5M.jpg </v>
      </c>
      <c r="M5" s="54"/>
      <c r="N5" s="54"/>
      <c r="O5" s="54"/>
      <c r="P5" s="54"/>
      <c r="Q5" s="54"/>
      <c r="R5" s="54"/>
      <c r="S5" s="54"/>
      <c r="T5" s="54"/>
      <c r="U5" s="54"/>
      <c r="V5" s="23"/>
      <c r="W5" s="54"/>
      <c r="X5" s="2"/>
      <c r="Y5" s="23"/>
      <c r="Z5" s="23" t="s">
        <v>291</v>
      </c>
      <c r="AA5" s="54" t="s">
        <v>301</v>
      </c>
      <c r="AB5" s="54" t="s">
        <v>292</v>
      </c>
      <c r="AC5" s="23" t="s">
        <v>293</v>
      </c>
      <c r="AD5" s="2" t="s">
        <v>294</v>
      </c>
      <c r="AE5" s="2" t="s">
        <v>295</v>
      </c>
      <c r="AF5" s="2" t="s">
        <v>296</v>
      </c>
      <c r="AG5" s="2" t="s">
        <v>297</v>
      </c>
      <c r="AH5" s="54"/>
      <c r="AI5" s="54"/>
      <c r="AK5" s="54"/>
      <c r="AL5" s="54"/>
      <c r="AM5" s="23" t="s">
        <v>298</v>
      </c>
      <c r="AN5" s="54"/>
      <c r="AO5" s="23" t="s">
        <v>303</v>
      </c>
      <c r="AP5" s="54"/>
      <c r="AQ5" s="54"/>
      <c r="AR5" s="54"/>
      <c r="AS5" s="54"/>
      <c r="AT5" s="54"/>
      <c r="AU5" s="54"/>
      <c r="AV5" s="54"/>
      <c r="AW5" s="54"/>
      <c r="AX5" s="54"/>
      <c r="AY5" s="54"/>
      <c r="AZ5" s="54"/>
      <c r="BA5" s="54"/>
      <c r="BB5" s="54"/>
      <c r="BC5" s="54"/>
      <c r="BD5" s="54"/>
      <c r="BE5" s="54"/>
      <c r="BF5" s="56">
        <v>42847.0</v>
      </c>
      <c r="BG5" s="54"/>
      <c r="BH5" s="23" t="s">
        <v>300</v>
      </c>
      <c r="BI5" s="54"/>
      <c r="BJ5" s="54"/>
      <c r="BK5" s="54"/>
      <c r="BL5" s="56">
        <v>42113.0</v>
      </c>
      <c r="BM5" s="56">
        <v>46022.0</v>
      </c>
      <c r="BN5" s="54"/>
      <c r="BO5" s="54"/>
      <c r="BP5" s="54"/>
      <c r="BQ5" s="54"/>
      <c r="BR5" s="54"/>
      <c r="BS5" s="54"/>
      <c r="BT5" s="54"/>
      <c r="BU5" s="54"/>
      <c r="BV5" s="54"/>
      <c r="BW5" s="54"/>
      <c r="BX5" s="54"/>
      <c r="BY5" s="54"/>
      <c r="BZ5" s="54"/>
      <c r="CA5" s="54"/>
      <c r="CB5" s="54"/>
      <c r="CC5" s="54"/>
      <c r="CD5" s="54"/>
      <c r="CE5" s="54"/>
      <c r="CF5" s="54"/>
      <c r="CG5" s="54"/>
      <c r="CH5" s="54"/>
    </row>
    <row r="6" ht="12.75" customHeight="1">
      <c r="A6" s="53" t="s">
        <v>288</v>
      </c>
      <c r="B6" s="54" t="s">
        <v>304</v>
      </c>
      <c r="C6" s="54"/>
      <c r="D6" s="54"/>
      <c r="E6" s="23" t="s">
        <v>305</v>
      </c>
      <c r="F6" s="54"/>
      <c r="G6" s="23" t="s">
        <v>291</v>
      </c>
      <c r="H6" s="54"/>
      <c r="I6" s="54"/>
      <c r="J6" s="54"/>
      <c r="K6" s="54">
        <v>100.0</v>
      </c>
      <c r="L6" s="55" t="str">
        <f>HYPERLINK("http://www.everstone.online/RING/686106M4M.jpg","www.everstone.online/RING/686106M4M.jpg ")</f>
        <v>www.everstone.online/RING/686106M4M.jpg </v>
      </c>
      <c r="M6" s="54"/>
      <c r="N6" s="54"/>
      <c r="O6" s="54"/>
      <c r="P6" s="54"/>
      <c r="Q6" s="54"/>
      <c r="R6" s="54"/>
      <c r="S6" s="54"/>
      <c r="T6" s="54"/>
      <c r="U6" s="54"/>
      <c r="V6" s="23"/>
      <c r="W6" s="54"/>
      <c r="X6" s="2"/>
      <c r="Y6" s="23"/>
      <c r="Z6" s="23" t="s">
        <v>291</v>
      </c>
      <c r="AA6" s="54" t="s">
        <v>304</v>
      </c>
      <c r="AB6" s="54" t="s">
        <v>292</v>
      </c>
      <c r="AC6" s="23" t="s">
        <v>293</v>
      </c>
      <c r="AD6" s="2" t="s">
        <v>294</v>
      </c>
      <c r="AE6" s="2" t="s">
        <v>295</v>
      </c>
      <c r="AF6" s="2" t="s">
        <v>296</v>
      </c>
      <c r="AG6" s="2" t="s">
        <v>297</v>
      </c>
      <c r="AH6" s="54"/>
      <c r="AI6" s="54"/>
      <c r="AK6" s="54"/>
      <c r="AL6" s="54"/>
      <c r="AM6" s="23" t="s">
        <v>298</v>
      </c>
      <c r="AN6" s="54"/>
      <c r="AO6" s="23" t="s">
        <v>306</v>
      </c>
      <c r="AP6" s="54"/>
      <c r="AQ6" s="54"/>
      <c r="AR6" s="54"/>
      <c r="AS6" s="54"/>
      <c r="AT6" s="54"/>
      <c r="AU6" s="54"/>
      <c r="AV6" s="54"/>
      <c r="AW6" s="54"/>
      <c r="AX6" s="54"/>
      <c r="AY6" s="54"/>
      <c r="AZ6" s="54"/>
      <c r="BA6" s="54"/>
      <c r="BB6" s="54"/>
      <c r="BC6" s="54"/>
      <c r="BD6" s="54"/>
      <c r="BE6" s="54"/>
      <c r="BF6" s="56">
        <v>42847.0</v>
      </c>
      <c r="BG6" s="54"/>
      <c r="BH6" s="23" t="s">
        <v>300</v>
      </c>
      <c r="BI6" s="54"/>
      <c r="BJ6" s="54"/>
      <c r="BK6" s="54"/>
      <c r="BL6" s="56">
        <v>42113.0</v>
      </c>
      <c r="BM6" s="56">
        <v>46022.0</v>
      </c>
      <c r="BN6" s="54"/>
      <c r="BO6" s="54"/>
      <c r="BP6" s="54"/>
      <c r="BQ6" s="54"/>
      <c r="BR6" s="54"/>
      <c r="BS6" s="54"/>
      <c r="BT6" s="54"/>
      <c r="BU6" s="54"/>
      <c r="BV6" s="54"/>
      <c r="BW6" s="54"/>
      <c r="BX6" s="54"/>
      <c r="BY6" s="54"/>
      <c r="BZ6" s="54"/>
      <c r="CA6" s="54"/>
      <c r="CB6" s="54"/>
      <c r="CC6" s="54"/>
      <c r="CD6" s="54"/>
      <c r="CE6" s="54"/>
      <c r="CF6" s="54"/>
      <c r="CG6" s="54"/>
      <c r="CH6" s="54"/>
    </row>
    <row r="7" ht="12.75" customHeight="1">
      <c r="A7" s="53" t="s">
        <v>288</v>
      </c>
      <c r="B7" s="54" t="s">
        <v>307</v>
      </c>
      <c r="C7" s="54"/>
      <c r="D7" s="54"/>
      <c r="E7" s="54" t="s">
        <v>308</v>
      </c>
      <c r="F7" s="54"/>
      <c r="G7" s="23" t="s">
        <v>291</v>
      </c>
      <c r="H7" s="54"/>
      <c r="I7" s="54"/>
      <c r="J7" s="54"/>
      <c r="K7" s="54">
        <v>100.0</v>
      </c>
      <c r="L7" s="55" t="str">
        <f>HYPERLINK("http://www.everstone.online/RING/686166M4M.jpg","www.everstone.online/RING/686166M4M.jpg ")</f>
        <v>www.everstone.online/RING/686166M4M.jpg </v>
      </c>
      <c r="M7" s="54"/>
      <c r="N7" s="54"/>
      <c r="O7" s="54"/>
      <c r="P7" s="54"/>
      <c r="Q7" s="54"/>
      <c r="R7" s="54"/>
      <c r="S7" s="54"/>
      <c r="T7" s="54"/>
      <c r="U7" s="54"/>
      <c r="V7" s="23"/>
      <c r="W7" s="54"/>
      <c r="X7" s="2"/>
      <c r="Y7" s="23"/>
      <c r="Z7" s="23" t="s">
        <v>291</v>
      </c>
      <c r="AA7" s="54" t="s">
        <v>307</v>
      </c>
      <c r="AB7" s="54" t="s">
        <v>292</v>
      </c>
      <c r="AC7" s="23" t="s">
        <v>293</v>
      </c>
      <c r="AD7" s="2" t="s">
        <v>294</v>
      </c>
      <c r="AE7" s="2" t="s">
        <v>295</v>
      </c>
      <c r="AF7" s="2" t="s">
        <v>296</v>
      </c>
      <c r="AG7" s="2" t="s">
        <v>297</v>
      </c>
      <c r="AH7" s="54"/>
      <c r="AI7" s="54"/>
      <c r="AK7" s="54"/>
      <c r="AL7" s="54"/>
      <c r="AM7" s="23" t="s">
        <v>298</v>
      </c>
      <c r="AN7" s="54"/>
      <c r="AO7" s="23" t="s">
        <v>309</v>
      </c>
      <c r="AP7" s="54"/>
      <c r="AQ7" s="54"/>
      <c r="AR7" s="54"/>
      <c r="AS7" s="54"/>
      <c r="AT7" s="54"/>
      <c r="AU7" s="54"/>
      <c r="AV7" s="54"/>
      <c r="AW7" s="54"/>
      <c r="AX7" s="54"/>
      <c r="AY7" s="54"/>
      <c r="AZ7" s="54"/>
      <c r="BA7" s="54"/>
      <c r="BB7" s="54"/>
      <c r="BC7" s="54"/>
      <c r="BD7" s="54"/>
      <c r="BE7" s="54"/>
      <c r="BF7" s="56">
        <v>42847.0</v>
      </c>
      <c r="BG7" s="54"/>
      <c r="BH7" s="23" t="s">
        <v>300</v>
      </c>
      <c r="BI7" s="54"/>
      <c r="BJ7" s="54"/>
      <c r="BK7" s="54"/>
      <c r="BL7" s="56">
        <v>42113.0</v>
      </c>
      <c r="BM7" s="56">
        <v>46022.0</v>
      </c>
      <c r="BN7" s="54"/>
      <c r="BO7" s="54"/>
      <c r="BP7" s="54"/>
      <c r="BQ7" s="54"/>
      <c r="BR7" s="54"/>
      <c r="BS7" s="54"/>
      <c r="BT7" s="54"/>
      <c r="BU7" s="54"/>
      <c r="BV7" s="54"/>
      <c r="BW7" s="54"/>
      <c r="BX7" s="54"/>
      <c r="BY7" s="54"/>
      <c r="BZ7" s="54"/>
      <c r="CA7" s="54"/>
      <c r="CB7" s="54"/>
      <c r="CC7" s="54"/>
      <c r="CD7" s="54"/>
      <c r="CE7" s="54"/>
      <c r="CF7" s="54"/>
      <c r="CG7" s="54"/>
      <c r="CH7" s="54"/>
    </row>
    <row r="8" ht="12.75" customHeight="1">
      <c r="A8" s="53" t="s">
        <v>288</v>
      </c>
      <c r="B8" s="54" t="s">
        <v>310</v>
      </c>
      <c r="C8" s="54"/>
      <c r="D8" s="54"/>
      <c r="E8" s="23" t="s">
        <v>311</v>
      </c>
      <c r="F8" s="54"/>
      <c r="G8" s="23" t="s">
        <v>291</v>
      </c>
      <c r="H8" s="54"/>
      <c r="I8" s="54"/>
      <c r="J8" s="54"/>
      <c r="K8" s="54">
        <v>100.0</v>
      </c>
      <c r="L8" s="55" t="str">
        <f>HYPERLINK("http://www.everstone.online/RING/686296M4M.jpg","www.everstone.online/RING/686296M4M.jpg  ")</f>
        <v>www.everstone.online/RING/686296M4M.jpg  </v>
      </c>
      <c r="M8" s="54"/>
      <c r="N8" s="54"/>
      <c r="O8" s="54"/>
      <c r="P8" s="54"/>
      <c r="Q8" s="54"/>
      <c r="R8" s="54"/>
      <c r="S8" s="54"/>
      <c r="T8" s="54"/>
      <c r="U8" s="54"/>
      <c r="V8" s="23"/>
      <c r="W8" s="54"/>
      <c r="X8" s="2"/>
      <c r="Y8" s="23"/>
      <c r="Z8" s="23" t="s">
        <v>291</v>
      </c>
      <c r="AA8" s="54" t="s">
        <v>310</v>
      </c>
      <c r="AB8" s="54" t="s">
        <v>292</v>
      </c>
      <c r="AC8" s="23" t="s">
        <v>293</v>
      </c>
      <c r="AD8" s="2" t="s">
        <v>294</v>
      </c>
      <c r="AE8" s="2" t="s">
        <v>295</v>
      </c>
      <c r="AF8" s="2" t="s">
        <v>296</v>
      </c>
      <c r="AG8" s="2" t="s">
        <v>297</v>
      </c>
      <c r="AH8" s="54"/>
      <c r="AI8" s="54"/>
      <c r="AK8" s="54"/>
      <c r="AL8" s="54"/>
      <c r="AM8" s="23" t="s">
        <v>298</v>
      </c>
      <c r="AN8" s="54"/>
      <c r="AO8" s="23" t="s">
        <v>299</v>
      </c>
      <c r="AP8" s="54"/>
      <c r="AQ8" s="54"/>
      <c r="AR8" s="54"/>
      <c r="AS8" s="54"/>
      <c r="AT8" s="54"/>
      <c r="AU8" s="54"/>
      <c r="AV8" s="54"/>
      <c r="AW8" s="54"/>
      <c r="AX8" s="54"/>
      <c r="AY8" s="54"/>
      <c r="AZ8" s="54"/>
      <c r="BA8" s="54"/>
      <c r="BB8" s="54"/>
      <c r="BC8" s="54"/>
      <c r="BD8" s="54"/>
      <c r="BE8" s="54"/>
      <c r="BF8" s="56">
        <v>42847.0</v>
      </c>
      <c r="BG8" s="54"/>
      <c r="BH8" s="23" t="s">
        <v>300</v>
      </c>
      <c r="BI8" s="54"/>
      <c r="BJ8" s="54"/>
      <c r="BK8" s="54"/>
      <c r="BL8" s="56">
        <v>42113.0</v>
      </c>
      <c r="BM8" s="56">
        <v>46022.0</v>
      </c>
      <c r="BN8" s="54"/>
      <c r="BO8" s="54"/>
      <c r="BP8" s="54"/>
      <c r="BQ8" s="54"/>
      <c r="BR8" s="54"/>
      <c r="BS8" s="54"/>
      <c r="BT8" s="54"/>
      <c r="BU8" s="54"/>
      <c r="BV8" s="54"/>
      <c r="BW8" s="54"/>
      <c r="BX8" s="54"/>
      <c r="BY8" s="54"/>
      <c r="BZ8" s="54"/>
      <c r="CA8" s="54"/>
      <c r="CB8" s="54"/>
      <c r="CC8" s="54"/>
      <c r="CD8" s="54"/>
      <c r="CE8" s="54"/>
      <c r="CF8" s="54"/>
      <c r="CG8" s="54"/>
      <c r="CH8" s="54"/>
    </row>
    <row r="9" ht="12.75" customHeight="1">
      <c r="A9" s="53" t="s">
        <v>288</v>
      </c>
      <c r="B9" s="54" t="s">
        <v>312</v>
      </c>
      <c r="C9" s="54"/>
      <c r="D9" s="54"/>
      <c r="E9" s="23" t="s">
        <v>313</v>
      </c>
      <c r="F9" s="54"/>
      <c r="G9" s="23" t="s">
        <v>291</v>
      </c>
      <c r="H9" s="54"/>
      <c r="I9" s="54"/>
      <c r="J9" s="54"/>
      <c r="K9" s="54">
        <v>100.0</v>
      </c>
      <c r="L9" s="55" t="str">
        <f>HYPERLINK("http://www.everstone.online/RING/686306M4M.jpg","www.everstone.online/RING/686306M4M.jpg  ")</f>
        <v>www.everstone.online/RING/686306M4M.jpg  </v>
      </c>
      <c r="M9" s="54"/>
      <c r="N9" s="54"/>
      <c r="O9" s="54"/>
      <c r="P9" s="54"/>
      <c r="Q9" s="54"/>
      <c r="R9" s="54"/>
      <c r="S9" s="54"/>
      <c r="T9" s="54"/>
      <c r="U9" s="54"/>
      <c r="V9" s="23"/>
      <c r="W9" s="54"/>
      <c r="X9" s="2"/>
      <c r="Y9" s="23"/>
      <c r="Z9" s="23" t="s">
        <v>291</v>
      </c>
      <c r="AA9" s="54" t="s">
        <v>312</v>
      </c>
      <c r="AB9" s="54" t="s">
        <v>292</v>
      </c>
      <c r="AC9" s="23" t="s">
        <v>293</v>
      </c>
      <c r="AD9" s="2" t="s">
        <v>294</v>
      </c>
      <c r="AE9" s="2" t="s">
        <v>295</v>
      </c>
      <c r="AF9" s="2" t="s">
        <v>296</v>
      </c>
      <c r="AG9" s="2" t="s">
        <v>297</v>
      </c>
      <c r="AH9" s="54"/>
      <c r="AI9" s="54"/>
      <c r="AK9" s="54"/>
      <c r="AL9" s="54"/>
      <c r="AM9" s="23" t="s">
        <v>298</v>
      </c>
      <c r="AN9" s="54"/>
      <c r="AO9" s="23" t="s">
        <v>303</v>
      </c>
      <c r="AP9" s="54"/>
      <c r="AQ9" s="54"/>
      <c r="AR9" s="54"/>
      <c r="AS9" s="54"/>
      <c r="AT9" s="54"/>
      <c r="AU9" s="54"/>
      <c r="AV9" s="54"/>
      <c r="AW9" s="54"/>
      <c r="AX9" s="54"/>
      <c r="AY9" s="54"/>
      <c r="AZ9" s="54"/>
      <c r="BA9" s="54"/>
      <c r="BB9" s="54"/>
      <c r="BC9" s="54"/>
      <c r="BD9" s="54"/>
      <c r="BE9" s="54"/>
      <c r="BF9" s="56">
        <v>42847.0</v>
      </c>
      <c r="BG9" s="54"/>
      <c r="BH9" s="23" t="s">
        <v>300</v>
      </c>
      <c r="BI9" s="54"/>
      <c r="BJ9" s="54"/>
      <c r="BK9" s="54"/>
      <c r="BL9" s="56">
        <v>42113.0</v>
      </c>
      <c r="BM9" s="56">
        <v>46022.0</v>
      </c>
      <c r="BN9" s="54"/>
      <c r="BO9" s="54"/>
      <c r="BP9" s="54"/>
      <c r="BQ9" s="54"/>
      <c r="BR9" s="54"/>
      <c r="BS9" s="54"/>
      <c r="BT9" s="54"/>
      <c r="BU9" s="54"/>
      <c r="BV9" s="54"/>
      <c r="BW9" s="54"/>
      <c r="BX9" s="54"/>
      <c r="BY9" s="54"/>
      <c r="BZ9" s="54"/>
      <c r="CA9" s="54"/>
      <c r="CB9" s="54"/>
      <c r="CC9" s="54"/>
      <c r="CD9" s="54"/>
      <c r="CE9" s="54"/>
      <c r="CF9" s="54"/>
      <c r="CG9" s="54"/>
      <c r="CH9" s="54"/>
    </row>
    <row r="10" ht="12.75" customHeight="1">
      <c r="A10" s="53" t="s">
        <v>288</v>
      </c>
      <c r="B10" s="54" t="s">
        <v>314</v>
      </c>
      <c r="C10" s="54"/>
      <c r="D10" s="54"/>
      <c r="E10" s="23" t="s">
        <v>315</v>
      </c>
      <c r="F10" s="54"/>
      <c r="G10" s="23" t="s">
        <v>291</v>
      </c>
      <c r="H10" s="54"/>
      <c r="I10" s="54"/>
      <c r="J10" s="54"/>
      <c r="K10" s="54">
        <v>100.0</v>
      </c>
      <c r="L10" s="55" t="str">
        <f>HYPERLINK("http://www.everstone.online/RING/686456M4M.jpg","www.everstone.online/RING/686456M4M.jpg  ")</f>
        <v>www.everstone.online/RING/686456M4M.jpg  </v>
      </c>
      <c r="M10" s="54"/>
      <c r="N10" s="54"/>
      <c r="O10" s="54"/>
      <c r="P10" s="54"/>
      <c r="Q10" s="54"/>
      <c r="R10" s="54"/>
      <c r="S10" s="54"/>
      <c r="T10" s="54"/>
      <c r="U10" s="54"/>
      <c r="V10" s="23"/>
      <c r="W10" s="54"/>
      <c r="X10" s="2"/>
      <c r="Y10" s="23"/>
      <c r="Z10" s="23" t="s">
        <v>291</v>
      </c>
      <c r="AA10" s="54" t="s">
        <v>314</v>
      </c>
      <c r="AB10" s="54" t="s">
        <v>292</v>
      </c>
      <c r="AC10" s="23" t="s">
        <v>293</v>
      </c>
      <c r="AD10" s="2" t="s">
        <v>294</v>
      </c>
      <c r="AE10" s="2" t="s">
        <v>295</v>
      </c>
      <c r="AF10" s="2" t="s">
        <v>296</v>
      </c>
      <c r="AG10" s="2" t="s">
        <v>297</v>
      </c>
      <c r="AH10" s="54"/>
      <c r="AI10" s="54"/>
      <c r="AK10" s="54"/>
      <c r="AL10" s="54"/>
      <c r="AM10" s="23" t="s">
        <v>298</v>
      </c>
      <c r="AN10" s="54"/>
      <c r="AO10" s="23" t="s">
        <v>306</v>
      </c>
      <c r="AP10" s="54"/>
      <c r="AQ10" s="54"/>
      <c r="AR10" s="54"/>
      <c r="AS10" s="54"/>
      <c r="AT10" s="54"/>
      <c r="AU10" s="54"/>
      <c r="AV10" s="54"/>
      <c r="AW10" s="54"/>
      <c r="AX10" s="54"/>
      <c r="AY10" s="54"/>
      <c r="AZ10" s="54"/>
      <c r="BA10" s="54"/>
      <c r="BB10" s="54"/>
      <c r="BC10" s="54"/>
      <c r="BD10" s="54"/>
      <c r="BE10" s="54"/>
      <c r="BF10" s="56">
        <v>42847.0</v>
      </c>
      <c r="BG10" s="54"/>
      <c r="BH10" s="23" t="s">
        <v>300</v>
      </c>
      <c r="BI10" s="54"/>
      <c r="BJ10" s="54"/>
      <c r="BK10" s="54"/>
      <c r="BL10" s="56">
        <v>42113.0</v>
      </c>
      <c r="BM10" s="56">
        <v>46022.0</v>
      </c>
      <c r="BN10" s="54"/>
      <c r="BO10" s="54"/>
      <c r="BP10" s="54"/>
      <c r="BQ10" s="54"/>
      <c r="BR10" s="54"/>
      <c r="BS10" s="54"/>
      <c r="BT10" s="54"/>
      <c r="BU10" s="54"/>
      <c r="BV10" s="54"/>
      <c r="BW10" s="54"/>
      <c r="BX10" s="54"/>
      <c r="BY10" s="54"/>
      <c r="BZ10" s="54"/>
      <c r="CA10" s="54"/>
      <c r="CB10" s="54"/>
      <c r="CC10" s="54"/>
      <c r="CD10" s="54"/>
      <c r="CE10" s="54"/>
      <c r="CF10" s="54"/>
      <c r="CG10" s="54"/>
      <c r="CH10" s="54"/>
    </row>
    <row r="11" ht="12.75" customHeight="1">
      <c r="A11" s="53" t="s">
        <v>288</v>
      </c>
      <c r="B11" s="54" t="s">
        <v>316</v>
      </c>
      <c r="C11" s="54"/>
      <c r="D11" s="54"/>
      <c r="E11" s="23" t="s">
        <v>317</v>
      </c>
      <c r="F11" s="54"/>
      <c r="G11" s="23" t="s">
        <v>291</v>
      </c>
      <c r="H11" s="54"/>
      <c r="I11" s="54"/>
      <c r="J11" s="54"/>
      <c r="K11" s="54">
        <v>100.0</v>
      </c>
      <c r="L11" s="55" t="str">
        <f>HYPERLINK("http://www.everstone.online/RING/686466M4M.jpg","www.everstone.online/RING/686466M4M.jpg  ")</f>
        <v>www.everstone.online/RING/686466M4M.jpg  </v>
      </c>
      <c r="M11" s="54"/>
      <c r="N11" s="54"/>
      <c r="O11" s="54"/>
      <c r="P11" s="54"/>
      <c r="Q11" s="54"/>
      <c r="R11" s="54"/>
      <c r="S11" s="54"/>
      <c r="T11" s="54"/>
      <c r="U11" s="54"/>
      <c r="V11" s="23"/>
      <c r="W11" s="54"/>
      <c r="X11" s="2"/>
      <c r="Y11" s="23"/>
      <c r="Z11" s="23" t="s">
        <v>291</v>
      </c>
      <c r="AA11" s="54" t="s">
        <v>316</v>
      </c>
      <c r="AB11" s="54" t="s">
        <v>292</v>
      </c>
      <c r="AC11" s="23" t="s">
        <v>293</v>
      </c>
      <c r="AD11" s="2" t="s">
        <v>294</v>
      </c>
      <c r="AE11" s="2" t="s">
        <v>295</v>
      </c>
      <c r="AF11" s="2" t="s">
        <v>296</v>
      </c>
      <c r="AG11" s="2" t="s">
        <v>297</v>
      </c>
      <c r="AH11" s="54"/>
      <c r="AI11" s="54"/>
      <c r="AK11" s="54"/>
      <c r="AL11" s="54"/>
      <c r="AM11" s="23" t="s">
        <v>298</v>
      </c>
      <c r="AN11" s="54"/>
      <c r="AO11" s="23" t="s">
        <v>309</v>
      </c>
      <c r="AP11" s="54"/>
      <c r="AQ11" s="54"/>
      <c r="AR11" s="54"/>
      <c r="AS11" s="54"/>
      <c r="AT11" s="54"/>
      <c r="AU11" s="54"/>
      <c r="AV11" s="54"/>
      <c r="AW11" s="54"/>
      <c r="AX11" s="54"/>
      <c r="AY11" s="54"/>
      <c r="AZ11" s="54"/>
      <c r="BA11" s="54"/>
      <c r="BB11" s="54"/>
      <c r="BC11" s="54"/>
      <c r="BD11" s="54"/>
      <c r="BE11" s="54"/>
      <c r="BF11" s="56">
        <v>42847.0</v>
      </c>
      <c r="BG11" s="54"/>
      <c r="BH11" s="23" t="s">
        <v>300</v>
      </c>
      <c r="BI11" s="54"/>
      <c r="BJ11" s="54"/>
      <c r="BK11" s="54"/>
      <c r="BL11" s="56">
        <v>42113.0</v>
      </c>
      <c r="BM11" s="56">
        <v>46022.0</v>
      </c>
      <c r="BN11" s="54"/>
      <c r="BO11" s="54"/>
      <c r="BP11" s="54"/>
      <c r="BQ11" s="54"/>
      <c r="BR11" s="54"/>
      <c r="BS11" s="54"/>
      <c r="BT11" s="54"/>
      <c r="BU11" s="54"/>
      <c r="BV11" s="54"/>
      <c r="BW11" s="54"/>
      <c r="BX11" s="54"/>
      <c r="BY11" s="54"/>
      <c r="BZ11" s="54"/>
      <c r="CA11" s="54"/>
      <c r="CB11" s="54"/>
      <c r="CC11" s="54"/>
      <c r="CD11" s="54"/>
      <c r="CE11" s="54"/>
      <c r="CF11" s="54"/>
      <c r="CG11" s="54"/>
      <c r="CH11" s="54"/>
    </row>
    <row r="12" ht="12.75" customHeight="1">
      <c r="A12" s="53" t="s">
        <v>288</v>
      </c>
      <c r="B12" s="54" t="s">
        <v>318</v>
      </c>
      <c r="C12" s="54"/>
      <c r="D12" s="54"/>
      <c r="E12" s="23" t="s">
        <v>319</v>
      </c>
      <c r="F12" s="54"/>
      <c r="G12" s="23" t="s">
        <v>291</v>
      </c>
      <c r="H12" s="54"/>
      <c r="I12" s="54"/>
      <c r="J12" s="54"/>
      <c r="K12" s="54">
        <v>100.0</v>
      </c>
      <c r="L12" s="55" t="str">
        <f>HYPERLINK("http://www.everstone.online/RING/686476M4M.jpg","www.everstone.online/RING/686476M4M.jpg  ")</f>
        <v>www.everstone.online/RING/686476M4M.jpg  </v>
      </c>
      <c r="M12" s="54"/>
      <c r="N12" s="54"/>
      <c r="O12" s="54"/>
      <c r="P12" s="54"/>
      <c r="Q12" s="54"/>
      <c r="R12" s="54"/>
      <c r="S12" s="54"/>
      <c r="T12" s="54"/>
      <c r="U12" s="54"/>
      <c r="V12" s="23"/>
      <c r="W12" s="54"/>
      <c r="X12" s="2"/>
      <c r="Y12" s="23"/>
      <c r="Z12" s="23" t="s">
        <v>291</v>
      </c>
      <c r="AA12" s="54" t="s">
        <v>318</v>
      </c>
      <c r="AB12" s="54" t="s">
        <v>292</v>
      </c>
      <c r="AC12" s="23" t="s">
        <v>293</v>
      </c>
      <c r="AD12" s="2" t="s">
        <v>294</v>
      </c>
      <c r="AE12" s="2" t="s">
        <v>295</v>
      </c>
      <c r="AF12" s="2" t="s">
        <v>296</v>
      </c>
      <c r="AG12" s="2" t="s">
        <v>297</v>
      </c>
      <c r="AH12" s="54"/>
      <c r="AI12" s="54"/>
      <c r="AK12" s="54"/>
      <c r="AL12" s="54"/>
      <c r="AM12" s="23" t="s">
        <v>298</v>
      </c>
      <c r="AN12" s="54"/>
      <c r="AO12" s="23" t="s">
        <v>299</v>
      </c>
      <c r="AP12" s="54"/>
      <c r="AQ12" s="54"/>
      <c r="AR12" s="54"/>
      <c r="AS12" s="54"/>
      <c r="AT12" s="54"/>
      <c r="AU12" s="54"/>
      <c r="AV12" s="54"/>
      <c r="AW12" s="54"/>
      <c r="AX12" s="54"/>
      <c r="AY12" s="54"/>
      <c r="AZ12" s="54"/>
      <c r="BA12" s="54"/>
      <c r="BB12" s="54"/>
      <c r="BC12" s="54"/>
      <c r="BD12" s="54"/>
      <c r="BE12" s="54"/>
      <c r="BF12" s="56">
        <v>42847.0</v>
      </c>
      <c r="BG12" s="54"/>
      <c r="BH12" s="23" t="s">
        <v>300</v>
      </c>
      <c r="BI12" s="54"/>
      <c r="BJ12" s="54"/>
      <c r="BK12" s="54"/>
      <c r="BL12" s="56">
        <v>42113.0</v>
      </c>
      <c r="BM12" s="56">
        <v>46022.0</v>
      </c>
      <c r="BN12" s="54"/>
      <c r="BO12" s="54"/>
      <c r="BP12" s="54"/>
      <c r="BQ12" s="54"/>
      <c r="BR12" s="54"/>
      <c r="BS12" s="54"/>
      <c r="BT12" s="54"/>
      <c r="BU12" s="54"/>
      <c r="BV12" s="54"/>
      <c r="BW12" s="54"/>
      <c r="BX12" s="54"/>
      <c r="BY12" s="54"/>
      <c r="BZ12" s="54"/>
      <c r="CA12" s="54"/>
      <c r="CB12" s="54"/>
      <c r="CC12" s="54"/>
      <c r="CD12" s="54"/>
      <c r="CE12" s="54"/>
      <c r="CF12" s="54"/>
      <c r="CG12" s="54"/>
      <c r="CH12" s="54"/>
    </row>
    <row r="13" ht="12.75" customHeight="1">
      <c r="A13" s="53" t="s">
        <v>288</v>
      </c>
      <c r="B13" s="54" t="s">
        <v>320</v>
      </c>
      <c r="C13" s="54"/>
      <c r="D13" s="54"/>
      <c r="E13" s="23" t="s">
        <v>319</v>
      </c>
      <c r="F13" s="54"/>
      <c r="G13" s="23" t="s">
        <v>291</v>
      </c>
      <c r="H13" s="54"/>
      <c r="I13" s="54"/>
      <c r="J13" s="54"/>
      <c r="K13" s="54">
        <v>100.0</v>
      </c>
      <c r="L13" s="55" t="str">
        <f>HYPERLINK("http://www.everstone.online/RING/686486M4M.jpg","www.everstone.online/RING/686486M4M.jpg  ")</f>
        <v>www.everstone.online/RING/686486M4M.jpg  </v>
      </c>
      <c r="M13" s="54"/>
      <c r="N13" s="54"/>
      <c r="O13" s="54"/>
      <c r="P13" s="54"/>
      <c r="Q13" s="54"/>
      <c r="R13" s="54"/>
      <c r="S13" s="54"/>
      <c r="T13" s="54"/>
      <c r="U13" s="54"/>
      <c r="V13" s="23"/>
      <c r="W13" s="54"/>
      <c r="X13" s="2"/>
      <c r="Y13" s="23"/>
      <c r="Z13" s="23" t="s">
        <v>291</v>
      </c>
      <c r="AA13" s="54" t="s">
        <v>320</v>
      </c>
      <c r="AB13" s="54" t="s">
        <v>292</v>
      </c>
      <c r="AC13" s="23" t="s">
        <v>293</v>
      </c>
      <c r="AD13" s="2" t="s">
        <v>294</v>
      </c>
      <c r="AE13" s="2" t="s">
        <v>295</v>
      </c>
      <c r="AF13" s="2" t="s">
        <v>296</v>
      </c>
      <c r="AG13" s="2" t="s">
        <v>297</v>
      </c>
      <c r="AH13" s="54"/>
      <c r="AI13" s="54"/>
      <c r="AK13" s="54"/>
      <c r="AL13" s="54"/>
      <c r="AM13" s="23" t="s">
        <v>298</v>
      </c>
      <c r="AN13" s="54"/>
      <c r="AO13" s="23" t="s">
        <v>303</v>
      </c>
      <c r="AP13" s="54"/>
      <c r="AQ13" s="54"/>
      <c r="AR13" s="54"/>
      <c r="AS13" s="54"/>
      <c r="AT13" s="54"/>
      <c r="AU13" s="54"/>
      <c r="AV13" s="54"/>
      <c r="AW13" s="54"/>
      <c r="AX13" s="54"/>
      <c r="AY13" s="54"/>
      <c r="AZ13" s="54"/>
      <c r="BA13" s="54"/>
      <c r="BB13" s="54"/>
      <c r="BC13" s="54"/>
      <c r="BD13" s="54"/>
      <c r="BE13" s="54"/>
      <c r="BF13" s="56">
        <v>42847.0</v>
      </c>
      <c r="BG13" s="54"/>
      <c r="BH13" s="23" t="s">
        <v>300</v>
      </c>
      <c r="BI13" s="54"/>
      <c r="BJ13" s="54"/>
      <c r="BK13" s="54"/>
      <c r="BL13" s="56">
        <v>42113.0</v>
      </c>
      <c r="BM13" s="56">
        <v>46022.0</v>
      </c>
      <c r="BN13" s="54"/>
      <c r="BO13" s="54"/>
      <c r="BP13" s="54"/>
      <c r="BQ13" s="54"/>
      <c r="BR13" s="54"/>
      <c r="BS13" s="54"/>
      <c r="BT13" s="54"/>
      <c r="BU13" s="54"/>
      <c r="BV13" s="54"/>
      <c r="BW13" s="54"/>
      <c r="BX13" s="54"/>
      <c r="BY13" s="54"/>
      <c r="BZ13" s="54"/>
      <c r="CA13" s="54"/>
      <c r="CB13" s="54"/>
      <c r="CC13" s="54"/>
      <c r="CD13" s="54"/>
      <c r="CE13" s="54"/>
      <c r="CF13" s="54"/>
      <c r="CG13" s="54"/>
      <c r="CH13" s="54"/>
    </row>
    <row r="14" ht="12.75" customHeight="1">
      <c r="A14" s="53" t="s">
        <v>288</v>
      </c>
      <c r="B14" s="54" t="s">
        <v>321</v>
      </c>
      <c r="C14" s="54"/>
      <c r="D14" s="54"/>
      <c r="E14" s="23" t="s">
        <v>322</v>
      </c>
      <c r="F14" s="54"/>
      <c r="G14" s="23" t="s">
        <v>291</v>
      </c>
      <c r="H14" s="54"/>
      <c r="I14" s="54"/>
      <c r="J14" s="54"/>
      <c r="K14" s="54">
        <v>100.0</v>
      </c>
      <c r="L14" s="55" t="str">
        <f>HYPERLINK("http://www.everstone.online/RING/686506M4M.jpg","www.everstone.online/RING/686506M4M.jpg  ")</f>
        <v>www.everstone.online/RING/686506M4M.jpg  </v>
      </c>
      <c r="M14" s="54"/>
      <c r="N14" s="54"/>
      <c r="O14" s="54"/>
      <c r="P14" s="54"/>
      <c r="Q14" s="54"/>
      <c r="R14" s="54"/>
      <c r="S14" s="54"/>
      <c r="T14" s="54"/>
      <c r="U14" s="54"/>
      <c r="V14" s="23"/>
      <c r="W14" s="54"/>
      <c r="X14" s="2"/>
      <c r="Y14" s="23"/>
      <c r="Z14" s="23" t="s">
        <v>291</v>
      </c>
      <c r="AA14" s="54" t="s">
        <v>321</v>
      </c>
      <c r="AB14" s="54" t="s">
        <v>292</v>
      </c>
      <c r="AC14" s="23" t="s">
        <v>293</v>
      </c>
      <c r="AD14" s="2" t="s">
        <v>294</v>
      </c>
      <c r="AE14" s="2" t="s">
        <v>295</v>
      </c>
      <c r="AF14" s="2" t="s">
        <v>296</v>
      </c>
      <c r="AG14" s="2" t="s">
        <v>297</v>
      </c>
      <c r="AH14" s="54"/>
      <c r="AI14" s="54"/>
      <c r="AK14" s="54"/>
      <c r="AL14" s="54"/>
      <c r="AM14" s="23" t="s">
        <v>298</v>
      </c>
      <c r="AN14" s="54"/>
      <c r="AO14" s="23" t="s">
        <v>306</v>
      </c>
      <c r="AP14" s="54"/>
      <c r="AQ14" s="54"/>
      <c r="AR14" s="54"/>
      <c r="AS14" s="54"/>
      <c r="AT14" s="54"/>
      <c r="AU14" s="54"/>
      <c r="AV14" s="54"/>
      <c r="AW14" s="54"/>
      <c r="AX14" s="54"/>
      <c r="AY14" s="54"/>
      <c r="AZ14" s="54"/>
      <c r="BA14" s="54"/>
      <c r="BB14" s="54"/>
      <c r="BC14" s="54"/>
      <c r="BD14" s="54"/>
      <c r="BE14" s="54"/>
      <c r="BF14" s="56">
        <v>42847.0</v>
      </c>
      <c r="BG14" s="54"/>
      <c r="BH14" s="23" t="s">
        <v>300</v>
      </c>
      <c r="BI14" s="54"/>
      <c r="BJ14" s="54"/>
      <c r="BK14" s="54"/>
      <c r="BL14" s="56">
        <v>42113.0</v>
      </c>
      <c r="BM14" s="56">
        <v>46022.0</v>
      </c>
      <c r="BN14" s="54"/>
      <c r="BO14" s="54"/>
      <c r="BP14" s="54"/>
      <c r="BQ14" s="54"/>
      <c r="BR14" s="54"/>
      <c r="BS14" s="54"/>
      <c r="BT14" s="54"/>
      <c r="BU14" s="54"/>
      <c r="BV14" s="54"/>
      <c r="BW14" s="54"/>
      <c r="BX14" s="54"/>
      <c r="BY14" s="54"/>
      <c r="BZ14" s="54"/>
      <c r="CA14" s="54"/>
      <c r="CB14" s="54"/>
      <c r="CC14" s="54"/>
      <c r="CD14" s="54"/>
      <c r="CE14" s="54"/>
      <c r="CF14" s="54"/>
      <c r="CG14" s="54"/>
      <c r="CH14" s="54"/>
    </row>
    <row r="15" ht="12.75" customHeight="1">
      <c r="A15" s="53" t="s">
        <v>288</v>
      </c>
      <c r="B15" s="54" t="s">
        <v>323</v>
      </c>
      <c r="C15" s="54"/>
      <c r="D15" s="54"/>
      <c r="E15" s="23" t="s">
        <v>324</v>
      </c>
      <c r="F15" s="54"/>
      <c r="G15" s="23" t="s">
        <v>291</v>
      </c>
      <c r="H15" s="54"/>
      <c r="I15" s="54"/>
      <c r="J15" s="54"/>
      <c r="K15" s="54">
        <v>100.0</v>
      </c>
      <c r="L15" s="55" t="str">
        <f>HYPERLINK("http://www.everstone.online/RING/686536M4M.jpg","www.everstone.online/RING/686536M4M.jpg  ")</f>
        <v>www.everstone.online/RING/686536M4M.jpg  </v>
      </c>
      <c r="M15" s="54"/>
      <c r="N15" s="54"/>
      <c r="O15" s="54"/>
      <c r="P15" s="54"/>
      <c r="Q15" s="54"/>
      <c r="R15" s="54"/>
      <c r="S15" s="54"/>
      <c r="T15" s="54"/>
      <c r="U15" s="54"/>
      <c r="V15" s="23"/>
      <c r="W15" s="54"/>
      <c r="X15" s="2"/>
      <c r="Y15" s="23"/>
      <c r="Z15" s="23" t="s">
        <v>291</v>
      </c>
      <c r="AA15" s="54" t="s">
        <v>323</v>
      </c>
      <c r="AB15" s="54" t="s">
        <v>292</v>
      </c>
      <c r="AC15" s="23" t="s">
        <v>293</v>
      </c>
      <c r="AD15" s="2" t="s">
        <v>294</v>
      </c>
      <c r="AE15" s="2" t="s">
        <v>295</v>
      </c>
      <c r="AF15" s="2" t="s">
        <v>296</v>
      </c>
      <c r="AG15" s="2" t="s">
        <v>297</v>
      </c>
      <c r="AH15" s="54"/>
      <c r="AI15" s="54"/>
      <c r="AK15" s="54"/>
      <c r="AL15" s="54"/>
      <c r="AM15" s="23" t="s">
        <v>298</v>
      </c>
      <c r="AN15" s="54"/>
      <c r="AO15" s="23" t="s">
        <v>309</v>
      </c>
      <c r="AP15" s="54"/>
      <c r="AQ15" s="54"/>
      <c r="AR15" s="54"/>
      <c r="AS15" s="54"/>
      <c r="AT15" s="54"/>
      <c r="AU15" s="54"/>
      <c r="AV15" s="54"/>
      <c r="AW15" s="54"/>
      <c r="AX15" s="54"/>
      <c r="AY15" s="54"/>
      <c r="AZ15" s="54"/>
      <c r="BA15" s="54"/>
      <c r="BB15" s="54"/>
      <c r="BC15" s="54"/>
      <c r="BD15" s="54"/>
      <c r="BE15" s="54"/>
      <c r="BF15" s="56">
        <v>42847.0</v>
      </c>
      <c r="BG15" s="54"/>
      <c r="BH15" s="23" t="s">
        <v>300</v>
      </c>
      <c r="BI15" s="54"/>
      <c r="BJ15" s="54"/>
      <c r="BK15" s="54"/>
      <c r="BL15" s="56">
        <v>42113.0</v>
      </c>
      <c r="BM15" s="56">
        <v>46022.0</v>
      </c>
      <c r="BN15" s="54"/>
      <c r="BO15" s="54"/>
      <c r="BP15" s="54"/>
      <c r="BQ15" s="54"/>
      <c r="BR15" s="54"/>
      <c r="BS15" s="54"/>
      <c r="BT15" s="54"/>
      <c r="BU15" s="54"/>
      <c r="BV15" s="54"/>
      <c r="BW15" s="54"/>
      <c r="BX15" s="54"/>
      <c r="BY15" s="54"/>
      <c r="BZ15" s="54"/>
      <c r="CA15" s="54"/>
      <c r="CB15" s="54"/>
      <c r="CC15" s="54"/>
      <c r="CD15" s="54"/>
      <c r="CE15" s="54"/>
      <c r="CF15" s="54"/>
      <c r="CG15" s="54"/>
      <c r="CH15" s="54"/>
    </row>
    <row r="16" ht="12.75" customHeight="1">
      <c r="A16" s="53" t="s">
        <v>288</v>
      </c>
      <c r="B16" s="54" t="s">
        <v>325</v>
      </c>
      <c r="C16" s="54"/>
      <c r="D16" s="54"/>
      <c r="E16" s="23" t="s">
        <v>326</v>
      </c>
      <c r="F16" s="54"/>
      <c r="G16" s="23" t="s">
        <v>291</v>
      </c>
      <c r="H16" s="54"/>
      <c r="I16" s="54"/>
      <c r="J16" s="54"/>
      <c r="K16" s="54">
        <v>100.0</v>
      </c>
      <c r="L16" s="55" t="str">
        <f>HYPERLINK("http://www.everstone.online/RING/686576M4M.jpg","www.everstone.online/RING/686576M4M.jpg  ")</f>
        <v>www.everstone.online/RING/686576M4M.jpg  </v>
      </c>
      <c r="M16" s="54"/>
      <c r="N16" s="54"/>
      <c r="O16" s="54"/>
      <c r="P16" s="54"/>
      <c r="Q16" s="54"/>
      <c r="R16" s="54"/>
      <c r="S16" s="54"/>
      <c r="T16" s="54"/>
      <c r="U16" s="54"/>
      <c r="V16" s="23"/>
      <c r="W16" s="54"/>
      <c r="X16" s="2"/>
      <c r="Y16" s="23"/>
      <c r="Z16" s="23" t="s">
        <v>291</v>
      </c>
      <c r="AA16" s="54" t="s">
        <v>325</v>
      </c>
      <c r="AB16" s="54" t="s">
        <v>292</v>
      </c>
      <c r="AC16" s="23" t="s">
        <v>293</v>
      </c>
      <c r="AD16" s="2" t="s">
        <v>294</v>
      </c>
      <c r="AE16" s="2" t="s">
        <v>295</v>
      </c>
      <c r="AF16" s="2" t="s">
        <v>296</v>
      </c>
      <c r="AG16" s="2" t="s">
        <v>297</v>
      </c>
      <c r="AH16" s="54"/>
      <c r="AI16" s="54"/>
      <c r="AK16" s="54"/>
      <c r="AL16" s="54"/>
      <c r="AM16" s="23" t="s">
        <v>298</v>
      </c>
      <c r="AN16" s="54"/>
      <c r="AO16" s="23" t="s">
        <v>299</v>
      </c>
      <c r="AP16" s="54"/>
      <c r="AQ16" s="54"/>
      <c r="AR16" s="54"/>
      <c r="AS16" s="54"/>
      <c r="AT16" s="54"/>
      <c r="AU16" s="54"/>
      <c r="AV16" s="54"/>
      <c r="AW16" s="54"/>
      <c r="AX16" s="54"/>
      <c r="AY16" s="54"/>
      <c r="AZ16" s="54"/>
      <c r="BA16" s="54"/>
      <c r="BB16" s="54"/>
      <c r="BC16" s="54"/>
      <c r="BD16" s="54"/>
      <c r="BE16" s="54"/>
      <c r="BF16" s="56">
        <v>42847.0</v>
      </c>
      <c r="BG16" s="54"/>
      <c r="BH16" s="23" t="s">
        <v>300</v>
      </c>
      <c r="BI16" s="54"/>
      <c r="BJ16" s="54"/>
      <c r="BK16" s="54"/>
      <c r="BL16" s="56">
        <v>42113.0</v>
      </c>
      <c r="BM16" s="56">
        <v>46022.0</v>
      </c>
      <c r="BN16" s="54"/>
      <c r="BO16" s="54"/>
      <c r="BP16" s="54"/>
      <c r="BQ16" s="54"/>
      <c r="BR16" s="54"/>
      <c r="BS16" s="54"/>
      <c r="BT16" s="54"/>
      <c r="BU16" s="54"/>
      <c r="BV16" s="54"/>
      <c r="BW16" s="54"/>
      <c r="BX16" s="54"/>
      <c r="BY16" s="54"/>
      <c r="BZ16" s="54"/>
      <c r="CA16" s="54"/>
      <c r="CB16" s="54"/>
      <c r="CC16" s="54"/>
      <c r="CD16" s="54"/>
      <c r="CE16" s="54"/>
      <c r="CF16" s="54"/>
      <c r="CG16" s="54"/>
      <c r="CH16" s="54"/>
    </row>
    <row r="17" ht="12.75" customHeight="1">
      <c r="A17" s="53" t="s">
        <v>288</v>
      </c>
      <c r="B17" s="54" t="s">
        <v>327</v>
      </c>
      <c r="C17" s="54"/>
      <c r="D17" s="54"/>
      <c r="E17" s="23" t="s">
        <v>328</v>
      </c>
      <c r="F17" s="54"/>
      <c r="G17" s="23" t="s">
        <v>291</v>
      </c>
      <c r="H17" s="54"/>
      <c r="I17" s="54"/>
      <c r="J17" s="54"/>
      <c r="K17" s="54">
        <v>100.0</v>
      </c>
      <c r="L17" s="55" t="str">
        <f>HYPERLINK("http://www.everstone.online/RING/686586M4M.jpg","www.everstone.online/RING/686586M4M.jpg  ")</f>
        <v>www.everstone.online/RING/686586M4M.jpg  </v>
      </c>
      <c r="M17" s="54"/>
      <c r="N17" s="54"/>
      <c r="O17" s="54"/>
      <c r="P17" s="54"/>
      <c r="Q17" s="54"/>
      <c r="R17" s="54"/>
      <c r="S17" s="54"/>
      <c r="T17" s="54"/>
      <c r="U17" s="54"/>
      <c r="V17" s="23"/>
      <c r="W17" s="54"/>
      <c r="X17" s="2"/>
      <c r="Y17" s="23"/>
      <c r="Z17" s="23" t="s">
        <v>291</v>
      </c>
      <c r="AA17" s="54" t="s">
        <v>327</v>
      </c>
      <c r="AB17" s="54" t="s">
        <v>292</v>
      </c>
      <c r="AC17" s="23" t="s">
        <v>293</v>
      </c>
      <c r="AD17" s="2" t="s">
        <v>294</v>
      </c>
      <c r="AE17" s="2" t="s">
        <v>295</v>
      </c>
      <c r="AF17" s="2" t="s">
        <v>296</v>
      </c>
      <c r="AG17" s="2" t="s">
        <v>297</v>
      </c>
      <c r="AH17" s="54"/>
      <c r="AI17" s="54"/>
      <c r="AK17" s="54"/>
      <c r="AL17" s="54"/>
      <c r="AM17" s="23" t="s">
        <v>298</v>
      </c>
      <c r="AN17" s="54"/>
      <c r="AO17" s="23" t="s">
        <v>303</v>
      </c>
      <c r="AP17" s="54"/>
      <c r="AQ17" s="54"/>
      <c r="AR17" s="54"/>
      <c r="AS17" s="54"/>
      <c r="AT17" s="54"/>
      <c r="AU17" s="54"/>
      <c r="AV17" s="54"/>
      <c r="AW17" s="54"/>
      <c r="AX17" s="54"/>
      <c r="AY17" s="54"/>
      <c r="AZ17" s="54"/>
      <c r="BA17" s="54"/>
      <c r="BB17" s="54"/>
      <c r="BC17" s="54"/>
      <c r="BD17" s="54"/>
      <c r="BE17" s="54"/>
      <c r="BF17" s="56">
        <v>42847.0</v>
      </c>
      <c r="BG17" s="54"/>
      <c r="BH17" s="23" t="s">
        <v>300</v>
      </c>
      <c r="BI17" s="54"/>
      <c r="BJ17" s="54"/>
      <c r="BK17" s="54"/>
      <c r="BL17" s="56">
        <v>42113.0</v>
      </c>
      <c r="BM17" s="56">
        <v>46022.0</v>
      </c>
      <c r="BN17" s="54"/>
      <c r="BO17" s="54"/>
      <c r="BP17" s="54"/>
      <c r="BQ17" s="54"/>
      <c r="BR17" s="54"/>
      <c r="BS17" s="54"/>
      <c r="BT17" s="54"/>
      <c r="BU17" s="54"/>
      <c r="BV17" s="54"/>
      <c r="BW17" s="54"/>
      <c r="BX17" s="54"/>
      <c r="BY17" s="54"/>
      <c r="BZ17" s="54"/>
      <c r="CA17" s="54"/>
      <c r="CB17" s="54"/>
      <c r="CC17" s="54"/>
      <c r="CD17" s="54"/>
      <c r="CE17" s="54"/>
      <c r="CF17" s="54"/>
      <c r="CG17" s="54"/>
      <c r="CH17" s="54"/>
    </row>
    <row r="18" ht="12.75" customHeight="1">
      <c r="A18" s="53" t="s">
        <v>288</v>
      </c>
      <c r="B18" s="54" t="s">
        <v>329</v>
      </c>
      <c r="C18" s="54"/>
      <c r="D18" s="54"/>
      <c r="E18" s="23" t="s">
        <v>330</v>
      </c>
      <c r="F18" s="54"/>
      <c r="G18" s="23" t="s">
        <v>291</v>
      </c>
      <c r="H18" s="54"/>
      <c r="I18" s="54"/>
      <c r="J18" s="54"/>
      <c r="K18" s="54">
        <v>100.0</v>
      </c>
      <c r="L18" s="55" t="str">
        <f>HYPERLINK("http://www.everstone.online/RING/686646M4M.jpg","www.everstone.online/RING/686646M4M.jpg   ")</f>
        <v>www.everstone.online/RING/686646M4M.jpg   </v>
      </c>
      <c r="M18" s="54"/>
      <c r="N18" s="54"/>
      <c r="O18" s="54"/>
      <c r="P18" s="54"/>
      <c r="Q18" s="54"/>
      <c r="R18" s="54"/>
      <c r="S18" s="54"/>
      <c r="T18" s="54"/>
      <c r="U18" s="54"/>
      <c r="V18" s="23"/>
      <c r="W18" s="54"/>
      <c r="X18" s="2"/>
      <c r="Y18" s="23"/>
      <c r="Z18" s="23" t="s">
        <v>291</v>
      </c>
      <c r="AA18" s="54" t="s">
        <v>329</v>
      </c>
      <c r="AB18" s="54" t="s">
        <v>292</v>
      </c>
      <c r="AC18" s="23" t="s">
        <v>293</v>
      </c>
      <c r="AD18" s="2" t="s">
        <v>294</v>
      </c>
      <c r="AE18" s="2" t="s">
        <v>295</v>
      </c>
      <c r="AF18" s="2" t="s">
        <v>296</v>
      </c>
      <c r="AG18" s="2" t="s">
        <v>297</v>
      </c>
      <c r="AH18" s="54"/>
      <c r="AI18" s="54"/>
      <c r="AK18" s="54"/>
      <c r="AL18" s="54"/>
      <c r="AM18" s="23" t="s">
        <v>298</v>
      </c>
      <c r="AN18" s="54"/>
      <c r="AO18" s="23" t="s">
        <v>306</v>
      </c>
      <c r="AP18" s="54"/>
      <c r="AQ18" s="54"/>
      <c r="AR18" s="54"/>
      <c r="AS18" s="54"/>
      <c r="AT18" s="54"/>
      <c r="AU18" s="54"/>
      <c r="AV18" s="54"/>
      <c r="AW18" s="54"/>
      <c r="AX18" s="54"/>
      <c r="AY18" s="54"/>
      <c r="AZ18" s="54"/>
      <c r="BA18" s="54"/>
      <c r="BB18" s="54"/>
      <c r="BC18" s="54"/>
      <c r="BD18" s="54"/>
      <c r="BE18" s="54"/>
      <c r="BF18" s="56">
        <v>42847.0</v>
      </c>
      <c r="BG18" s="54"/>
      <c r="BH18" s="23" t="s">
        <v>300</v>
      </c>
      <c r="BI18" s="54"/>
      <c r="BJ18" s="54"/>
      <c r="BK18" s="54"/>
      <c r="BL18" s="56">
        <v>42113.0</v>
      </c>
      <c r="BM18" s="56">
        <v>46022.0</v>
      </c>
      <c r="BN18" s="54"/>
      <c r="BO18" s="54"/>
      <c r="BP18" s="54"/>
      <c r="BQ18" s="54"/>
      <c r="BR18" s="54"/>
      <c r="BS18" s="54"/>
      <c r="BT18" s="54"/>
      <c r="BU18" s="54"/>
      <c r="BV18" s="54"/>
      <c r="BW18" s="54"/>
      <c r="BX18" s="54"/>
      <c r="BY18" s="54"/>
      <c r="BZ18" s="54"/>
      <c r="CA18" s="54"/>
      <c r="CB18" s="54"/>
      <c r="CC18" s="54"/>
      <c r="CD18" s="54"/>
      <c r="CE18" s="54"/>
      <c r="CF18" s="54"/>
      <c r="CG18" s="54"/>
      <c r="CH18" s="54"/>
    </row>
    <row r="19" ht="12.75" customHeight="1">
      <c r="A19" s="53" t="s">
        <v>288</v>
      </c>
      <c r="B19" s="54" t="s">
        <v>331</v>
      </c>
      <c r="C19" s="54"/>
      <c r="D19" s="54"/>
      <c r="E19" s="23" t="s">
        <v>332</v>
      </c>
      <c r="F19" s="54"/>
      <c r="G19" s="23" t="s">
        <v>291</v>
      </c>
      <c r="H19" s="54"/>
      <c r="I19" s="54"/>
      <c r="J19" s="54"/>
      <c r="K19" s="54">
        <v>100.0</v>
      </c>
      <c r="L19" s="55" t="str">
        <f>HYPERLINK("http://www.everstone.online/RING/686806M4M.jpg","www.everstone.online/RING/686806M4M.jpg  ")</f>
        <v>www.everstone.online/RING/686806M4M.jpg  </v>
      </c>
      <c r="M19" s="54"/>
      <c r="N19" s="54"/>
      <c r="O19" s="54"/>
      <c r="P19" s="54"/>
      <c r="Q19" s="54"/>
      <c r="R19" s="54"/>
      <c r="S19" s="54"/>
      <c r="T19" s="54"/>
      <c r="U19" s="54"/>
      <c r="V19" s="23"/>
      <c r="W19" s="54"/>
      <c r="X19" s="2"/>
      <c r="Y19" s="23"/>
      <c r="Z19" s="23" t="s">
        <v>291</v>
      </c>
      <c r="AA19" s="54" t="s">
        <v>331</v>
      </c>
      <c r="AB19" s="54" t="s">
        <v>292</v>
      </c>
      <c r="AC19" s="23" t="s">
        <v>293</v>
      </c>
      <c r="AD19" s="2" t="s">
        <v>294</v>
      </c>
      <c r="AE19" s="2" t="s">
        <v>295</v>
      </c>
      <c r="AF19" s="2" t="s">
        <v>296</v>
      </c>
      <c r="AG19" s="2" t="s">
        <v>297</v>
      </c>
      <c r="AH19" s="54"/>
      <c r="AI19" s="54"/>
      <c r="AK19" s="54"/>
      <c r="AL19" s="54"/>
      <c r="AM19" s="23" t="s">
        <v>298</v>
      </c>
      <c r="AN19" s="54"/>
      <c r="AO19" s="23" t="s">
        <v>309</v>
      </c>
      <c r="AP19" s="54"/>
      <c r="AQ19" s="54"/>
      <c r="AR19" s="54"/>
      <c r="AS19" s="54"/>
      <c r="AT19" s="54"/>
      <c r="AU19" s="54"/>
      <c r="AV19" s="54"/>
      <c r="AW19" s="54"/>
      <c r="AX19" s="54"/>
      <c r="AY19" s="54"/>
      <c r="AZ19" s="54"/>
      <c r="BA19" s="54"/>
      <c r="BB19" s="54"/>
      <c r="BC19" s="54"/>
      <c r="BD19" s="54"/>
      <c r="BE19" s="54"/>
      <c r="BF19" s="56">
        <v>42847.0</v>
      </c>
      <c r="BG19" s="54"/>
      <c r="BH19" s="23" t="s">
        <v>300</v>
      </c>
      <c r="BI19" s="54"/>
      <c r="BJ19" s="54"/>
      <c r="BK19" s="54"/>
      <c r="BL19" s="56">
        <v>42113.0</v>
      </c>
      <c r="BM19" s="56">
        <v>46022.0</v>
      </c>
      <c r="BN19" s="54"/>
      <c r="BO19" s="54"/>
      <c r="BP19" s="54"/>
      <c r="BQ19" s="54"/>
      <c r="BR19" s="54"/>
      <c r="BS19" s="54"/>
      <c r="BT19" s="54"/>
      <c r="BU19" s="54"/>
      <c r="BV19" s="54"/>
      <c r="BW19" s="54"/>
      <c r="BX19" s="54"/>
      <c r="BY19" s="54"/>
      <c r="BZ19" s="54"/>
      <c r="CA19" s="54"/>
      <c r="CB19" s="54"/>
      <c r="CC19" s="54"/>
      <c r="CD19" s="54"/>
      <c r="CE19" s="54"/>
      <c r="CF19" s="54"/>
      <c r="CG19" s="54"/>
      <c r="CH19" s="54"/>
    </row>
    <row r="20" ht="12.75" customHeight="1">
      <c r="A20" s="53" t="s">
        <v>288</v>
      </c>
      <c r="B20" s="54" t="s">
        <v>333</v>
      </c>
      <c r="C20" s="54"/>
      <c r="D20" s="54"/>
      <c r="E20" s="23" t="s">
        <v>334</v>
      </c>
      <c r="F20" s="54"/>
      <c r="G20" s="23" t="s">
        <v>291</v>
      </c>
      <c r="H20" s="54"/>
      <c r="I20" s="54"/>
      <c r="J20" s="54"/>
      <c r="K20" s="54">
        <v>100.0</v>
      </c>
      <c r="L20" s="55" t="str">
        <f>HYPERLINK("http://www.everstone.online/RING/686816M4M.jpg","www.everstone.online/RING/686816M4M.jpg  ")</f>
        <v>www.everstone.online/RING/686816M4M.jpg  </v>
      </c>
      <c r="M20" s="54"/>
      <c r="N20" s="54"/>
      <c r="O20" s="54"/>
      <c r="P20" s="54"/>
      <c r="Q20" s="54"/>
      <c r="R20" s="54"/>
      <c r="S20" s="54"/>
      <c r="T20" s="54"/>
      <c r="U20" s="54"/>
      <c r="V20" s="23"/>
      <c r="W20" s="54"/>
      <c r="X20" s="2"/>
      <c r="Y20" s="23"/>
      <c r="Z20" s="23" t="s">
        <v>291</v>
      </c>
      <c r="AA20" s="54" t="s">
        <v>333</v>
      </c>
      <c r="AB20" s="54" t="s">
        <v>292</v>
      </c>
      <c r="AC20" s="23" t="s">
        <v>293</v>
      </c>
      <c r="AD20" s="2" t="s">
        <v>294</v>
      </c>
      <c r="AE20" s="2" t="s">
        <v>295</v>
      </c>
      <c r="AF20" s="2" t="s">
        <v>296</v>
      </c>
      <c r="AG20" s="2" t="s">
        <v>297</v>
      </c>
      <c r="AH20" s="54"/>
      <c r="AI20" s="54"/>
      <c r="AK20" s="54"/>
      <c r="AL20" s="54"/>
      <c r="AM20" s="23" t="s">
        <v>298</v>
      </c>
      <c r="AN20" s="54"/>
      <c r="AO20" s="23" t="s">
        <v>303</v>
      </c>
      <c r="AP20" s="54"/>
      <c r="AQ20" s="54"/>
      <c r="AR20" s="54"/>
      <c r="AS20" s="54"/>
      <c r="AT20" s="54"/>
      <c r="AU20" s="54"/>
      <c r="AV20" s="54"/>
      <c r="AW20" s="54"/>
      <c r="AX20" s="54"/>
      <c r="AY20" s="54"/>
      <c r="AZ20" s="54"/>
      <c r="BA20" s="54"/>
      <c r="BB20" s="54"/>
      <c r="BC20" s="54"/>
      <c r="BD20" s="54"/>
      <c r="BE20" s="54"/>
      <c r="BF20" s="56">
        <v>42847.0</v>
      </c>
      <c r="BG20" s="54"/>
      <c r="BH20" s="23" t="s">
        <v>300</v>
      </c>
      <c r="BI20" s="54"/>
      <c r="BJ20" s="54"/>
      <c r="BK20" s="54"/>
      <c r="BL20" s="56">
        <v>42113.0</v>
      </c>
      <c r="BM20" s="56">
        <v>46022.0</v>
      </c>
      <c r="BN20" s="54"/>
      <c r="BO20" s="54"/>
      <c r="BP20" s="54"/>
      <c r="BQ20" s="54"/>
      <c r="BR20" s="54"/>
      <c r="BS20" s="54"/>
      <c r="BT20" s="54"/>
      <c r="BU20" s="54"/>
      <c r="BV20" s="54"/>
      <c r="BW20" s="54"/>
      <c r="BX20" s="54"/>
      <c r="BY20" s="54"/>
      <c r="BZ20" s="54"/>
      <c r="CA20" s="54"/>
      <c r="CB20" s="54"/>
      <c r="CC20" s="54"/>
      <c r="CD20" s="54"/>
      <c r="CE20" s="54"/>
      <c r="CF20" s="54"/>
      <c r="CG20" s="54"/>
      <c r="CH20" s="54"/>
    </row>
    <row r="21" ht="12.75" customHeight="1">
      <c r="A21" s="53" t="s">
        <v>288</v>
      </c>
      <c r="B21" s="54" t="s">
        <v>335</v>
      </c>
      <c r="C21" s="54"/>
      <c r="D21" s="54"/>
      <c r="E21" s="23" t="s">
        <v>336</v>
      </c>
      <c r="F21" s="54"/>
      <c r="G21" s="23" t="s">
        <v>291</v>
      </c>
      <c r="H21" s="54"/>
      <c r="I21" s="54"/>
      <c r="J21" s="54"/>
      <c r="K21" s="54">
        <v>100.0</v>
      </c>
      <c r="L21" s="55" t="str">
        <f>HYPERLINK("http://www.everstone.online/RING/686826M4M.jpg","www.everstone.online/RING/686826M4M.jpg  ")</f>
        <v>www.everstone.online/RING/686826M4M.jpg  </v>
      </c>
      <c r="M21" s="54"/>
      <c r="N21" s="54"/>
      <c r="O21" s="54"/>
      <c r="P21" s="54"/>
      <c r="Q21" s="54"/>
      <c r="R21" s="54"/>
      <c r="S21" s="54"/>
      <c r="T21" s="54"/>
      <c r="U21" s="54"/>
      <c r="V21" s="23"/>
      <c r="W21" s="54"/>
      <c r="X21" s="2"/>
      <c r="Y21" s="23"/>
      <c r="Z21" s="23" t="s">
        <v>291</v>
      </c>
      <c r="AA21" s="54" t="s">
        <v>335</v>
      </c>
      <c r="AB21" s="54" t="s">
        <v>292</v>
      </c>
      <c r="AC21" s="23" t="s">
        <v>293</v>
      </c>
      <c r="AD21" s="2" t="s">
        <v>294</v>
      </c>
      <c r="AE21" s="2" t="s">
        <v>295</v>
      </c>
      <c r="AF21" s="2" t="s">
        <v>296</v>
      </c>
      <c r="AG21" s="2" t="s">
        <v>297</v>
      </c>
      <c r="AH21" s="54"/>
      <c r="AI21" s="54"/>
      <c r="AK21" s="54"/>
      <c r="AL21" s="54"/>
      <c r="AM21" s="23" t="s">
        <v>298</v>
      </c>
      <c r="AN21" s="54"/>
      <c r="AO21" s="23" t="s">
        <v>299</v>
      </c>
      <c r="AP21" s="54"/>
      <c r="AQ21" s="54"/>
      <c r="AR21" s="54"/>
      <c r="AS21" s="54"/>
      <c r="AT21" s="54"/>
      <c r="AU21" s="54"/>
      <c r="AV21" s="54"/>
      <c r="AW21" s="54"/>
      <c r="AX21" s="54"/>
      <c r="AY21" s="54"/>
      <c r="AZ21" s="54"/>
      <c r="BA21" s="54"/>
      <c r="BB21" s="54"/>
      <c r="BC21" s="54"/>
      <c r="BD21" s="54"/>
      <c r="BE21" s="54"/>
      <c r="BF21" s="56">
        <v>42847.0</v>
      </c>
      <c r="BG21" s="54"/>
      <c r="BH21" s="23" t="s">
        <v>300</v>
      </c>
      <c r="BI21" s="54"/>
      <c r="BJ21" s="54"/>
      <c r="BK21" s="54"/>
      <c r="BL21" s="56">
        <v>42113.0</v>
      </c>
      <c r="BM21" s="56">
        <v>46022.0</v>
      </c>
      <c r="BN21" s="54"/>
      <c r="BO21" s="54"/>
      <c r="BP21" s="54"/>
      <c r="BQ21" s="54"/>
      <c r="BR21" s="54"/>
      <c r="BS21" s="54"/>
      <c r="BT21" s="54"/>
      <c r="BU21" s="54"/>
      <c r="BV21" s="54"/>
      <c r="BW21" s="54"/>
      <c r="BX21" s="54"/>
      <c r="BY21" s="54"/>
      <c r="BZ21" s="54"/>
      <c r="CA21" s="54"/>
      <c r="CB21" s="54"/>
      <c r="CC21" s="54"/>
      <c r="CD21" s="54"/>
      <c r="CE21" s="54"/>
      <c r="CF21" s="54"/>
      <c r="CG21" s="54"/>
      <c r="CH21" s="54"/>
    </row>
    <row r="22" ht="12.75" customHeight="1">
      <c r="A22" s="53" t="s">
        <v>288</v>
      </c>
      <c r="B22" s="54" t="s">
        <v>337</v>
      </c>
      <c r="C22" s="54"/>
      <c r="D22" s="54"/>
      <c r="E22" s="23" t="s">
        <v>338</v>
      </c>
      <c r="F22" s="54"/>
      <c r="G22" s="23" t="s">
        <v>291</v>
      </c>
      <c r="H22" s="54"/>
      <c r="I22" s="54"/>
      <c r="J22" s="54"/>
      <c r="K22" s="54">
        <v>100.0</v>
      </c>
      <c r="L22" s="55" t="str">
        <f>HYPERLINK("http://www.everstone.online/RING/686836M4M.jpg","www.everstone.online/RING/686836M4M.jpg  ")</f>
        <v>www.everstone.online/RING/686836M4M.jpg  </v>
      </c>
      <c r="M22" s="54"/>
      <c r="N22" s="54"/>
      <c r="O22" s="54"/>
      <c r="P22" s="54"/>
      <c r="Q22" s="54"/>
      <c r="R22" s="54"/>
      <c r="S22" s="54"/>
      <c r="T22" s="54"/>
      <c r="U22" s="54"/>
      <c r="V22" s="23"/>
      <c r="W22" s="54"/>
      <c r="X22" s="2"/>
      <c r="Y22" s="23"/>
      <c r="Z22" s="23" t="s">
        <v>291</v>
      </c>
      <c r="AA22" s="54" t="s">
        <v>337</v>
      </c>
      <c r="AB22" s="54" t="s">
        <v>292</v>
      </c>
      <c r="AC22" s="23" t="s">
        <v>293</v>
      </c>
      <c r="AD22" s="2" t="s">
        <v>294</v>
      </c>
      <c r="AE22" s="2" t="s">
        <v>295</v>
      </c>
      <c r="AF22" s="2" t="s">
        <v>296</v>
      </c>
      <c r="AG22" s="2" t="s">
        <v>297</v>
      </c>
      <c r="AH22" s="54"/>
      <c r="AI22" s="54"/>
      <c r="AK22" s="54"/>
      <c r="AL22" s="54"/>
      <c r="AM22" s="23" t="s">
        <v>298</v>
      </c>
      <c r="AN22" s="54"/>
      <c r="AO22" s="23" t="s">
        <v>303</v>
      </c>
      <c r="AP22" s="54"/>
      <c r="AQ22" s="54"/>
      <c r="AR22" s="54"/>
      <c r="AS22" s="54"/>
      <c r="AT22" s="54"/>
      <c r="AU22" s="54"/>
      <c r="AV22" s="54"/>
      <c r="AW22" s="54"/>
      <c r="AX22" s="54"/>
      <c r="AY22" s="54"/>
      <c r="AZ22" s="54"/>
      <c r="BA22" s="54"/>
      <c r="BB22" s="54"/>
      <c r="BC22" s="54"/>
      <c r="BD22" s="54"/>
      <c r="BE22" s="54"/>
      <c r="BF22" s="56">
        <v>42847.0</v>
      </c>
      <c r="BG22" s="54"/>
      <c r="BH22" s="23" t="s">
        <v>300</v>
      </c>
      <c r="BI22" s="54"/>
      <c r="BJ22" s="54"/>
      <c r="BK22" s="54"/>
      <c r="BL22" s="56">
        <v>42113.0</v>
      </c>
      <c r="BM22" s="56">
        <v>46022.0</v>
      </c>
      <c r="BN22" s="54"/>
      <c r="BO22" s="54"/>
      <c r="BP22" s="54"/>
      <c r="BQ22" s="54"/>
      <c r="BR22" s="54"/>
      <c r="BS22" s="54"/>
      <c r="BT22" s="54"/>
      <c r="BU22" s="54"/>
      <c r="BV22" s="54"/>
      <c r="BW22" s="54"/>
      <c r="BX22" s="54"/>
      <c r="BY22" s="54"/>
      <c r="BZ22" s="54"/>
      <c r="CA22" s="54"/>
      <c r="CB22" s="54"/>
      <c r="CC22" s="54"/>
      <c r="CD22" s="54"/>
      <c r="CE22" s="54"/>
      <c r="CF22" s="54"/>
      <c r="CG22" s="54"/>
      <c r="CH22" s="54"/>
    </row>
    <row r="23" ht="12.75" customHeight="1">
      <c r="A23" s="53" t="s">
        <v>288</v>
      </c>
      <c r="B23" s="54" t="s">
        <v>339</v>
      </c>
      <c r="C23" s="54"/>
      <c r="D23" s="54"/>
      <c r="E23" s="23" t="s">
        <v>340</v>
      </c>
      <c r="F23" s="54"/>
      <c r="G23" s="23" t="s">
        <v>291</v>
      </c>
      <c r="H23" s="54"/>
      <c r="I23" s="54"/>
      <c r="J23" s="54"/>
      <c r="K23" s="54">
        <v>100.0</v>
      </c>
      <c r="L23" s="55" t="str">
        <f>HYPERLINK("http://www.everstone.online/RING/686846M4M.jpg","www.everstone.online/RING/686846M4M.jpg  ")</f>
        <v>www.everstone.online/RING/686846M4M.jpg  </v>
      </c>
      <c r="M23" s="54"/>
      <c r="N23" s="54"/>
      <c r="O23" s="54"/>
      <c r="P23" s="54"/>
      <c r="Q23" s="54"/>
      <c r="R23" s="54"/>
      <c r="S23" s="54"/>
      <c r="T23" s="54"/>
      <c r="U23" s="54"/>
      <c r="V23" s="23"/>
      <c r="W23" s="54"/>
      <c r="X23" s="2"/>
      <c r="Y23" s="23"/>
      <c r="Z23" s="23" t="s">
        <v>291</v>
      </c>
      <c r="AA23" s="54" t="s">
        <v>339</v>
      </c>
      <c r="AB23" s="54" t="s">
        <v>292</v>
      </c>
      <c r="AC23" s="23" t="s">
        <v>293</v>
      </c>
      <c r="AD23" s="2" t="s">
        <v>294</v>
      </c>
      <c r="AE23" s="2" t="s">
        <v>295</v>
      </c>
      <c r="AF23" s="2" t="s">
        <v>296</v>
      </c>
      <c r="AG23" s="2" t="s">
        <v>297</v>
      </c>
      <c r="AH23" s="54"/>
      <c r="AI23" s="54"/>
      <c r="AK23" s="54"/>
      <c r="AL23" s="54"/>
      <c r="AM23" s="23" t="s">
        <v>298</v>
      </c>
      <c r="AN23" s="54"/>
      <c r="AO23" s="23" t="s">
        <v>306</v>
      </c>
      <c r="AP23" s="54"/>
      <c r="AQ23" s="54"/>
      <c r="AR23" s="54"/>
      <c r="AS23" s="54"/>
      <c r="AT23" s="54"/>
      <c r="AU23" s="54"/>
      <c r="AV23" s="54"/>
      <c r="AW23" s="54"/>
      <c r="AX23" s="54"/>
      <c r="AY23" s="54"/>
      <c r="AZ23" s="54"/>
      <c r="BA23" s="54"/>
      <c r="BB23" s="54"/>
      <c r="BC23" s="54"/>
      <c r="BD23" s="54"/>
      <c r="BE23" s="54"/>
      <c r="BF23" s="56">
        <v>42847.0</v>
      </c>
      <c r="BG23" s="54"/>
      <c r="BH23" s="23" t="s">
        <v>300</v>
      </c>
      <c r="BI23" s="54"/>
      <c r="BJ23" s="54"/>
      <c r="BK23" s="54"/>
      <c r="BL23" s="56">
        <v>42113.0</v>
      </c>
      <c r="BM23" s="56">
        <v>46022.0</v>
      </c>
      <c r="BN23" s="54"/>
      <c r="BO23" s="54"/>
      <c r="BP23" s="54"/>
      <c r="BQ23" s="54"/>
      <c r="BR23" s="54"/>
      <c r="BS23" s="54"/>
      <c r="BT23" s="54"/>
      <c r="BU23" s="54"/>
      <c r="BV23" s="54"/>
      <c r="BW23" s="54"/>
      <c r="BX23" s="54"/>
      <c r="BY23" s="54"/>
      <c r="BZ23" s="54"/>
      <c r="CA23" s="54"/>
      <c r="CB23" s="54"/>
      <c r="CC23" s="54"/>
      <c r="CD23" s="54"/>
      <c r="CE23" s="54"/>
      <c r="CF23" s="54"/>
      <c r="CG23" s="54"/>
      <c r="CH23" s="54"/>
    </row>
    <row r="24" ht="12.75" customHeight="1">
      <c r="A24" s="53" t="s">
        <v>288</v>
      </c>
      <c r="B24" s="54" t="s">
        <v>341</v>
      </c>
      <c r="C24" s="54"/>
      <c r="D24" s="54"/>
      <c r="E24" s="23" t="s">
        <v>342</v>
      </c>
      <c r="F24" s="54"/>
      <c r="G24" s="23" t="s">
        <v>291</v>
      </c>
      <c r="H24" s="54"/>
      <c r="I24" s="54"/>
      <c r="J24" s="54"/>
      <c r="K24" s="54">
        <v>100.0</v>
      </c>
      <c r="L24" s="55" t="str">
        <f>HYPERLINK("http://www.everstone.online/RING/686856M4M.jpg","www.everstone.online/RING/686856M4M.jpg  ")</f>
        <v>www.everstone.online/RING/686856M4M.jpg  </v>
      </c>
      <c r="M24" s="54"/>
      <c r="N24" s="54"/>
      <c r="O24" s="54"/>
      <c r="P24" s="54"/>
      <c r="Q24" s="54"/>
      <c r="R24" s="54"/>
      <c r="S24" s="54"/>
      <c r="T24" s="54"/>
      <c r="U24" s="54"/>
      <c r="V24" s="23"/>
      <c r="W24" s="54"/>
      <c r="X24" s="2"/>
      <c r="Y24" s="23"/>
      <c r="Z24" s="23" t="s">
        <v>291</v>
      </c>
      <c r="AA24" s="54" t="s">
        <v>341</v>
      </c>
      <c r="AB24" s="54" t="s">
        <v>292</v>
      </c>
      <c r="AC24" s="23" t="s">
        <v>293</v>
      </c>
      <c r="AD24" s="2" t="s">
        <v>294</v>
      </c>
      <c r="AE24" s="2" t="s">
        <v>295</v>
      </c>
      <c r="AF24" s="2" t="s">
        <v>296</v>
      </c>
      <c r="AG24" s="2" t="s">
        <v>297</v>
      </c>
      <c r="AH24" s="54"/>
      <c r="AI24" s="54"/>
      <c r="AK24" s="54"/>
      <c r="AL24" s="54"/>
      <c r="AM24" s="23" t="s">
        <v>298</v>
      </c>
      <c r="AN24" s="54"/>
      <c r="AO24" s="23" t="s">
        <v>309</v>
      </c>
      <c r="AP24" s="54"/>
      <c r="AQ24" s="54"/>
      <c r="AR24" s="54"/>
      <c r="AS24" s="54"/>
      <c r="AT24" s="54"/>
      <c r="AU24" s="54"/>
      <c r="AV24" s="54"/>
      <c r="AW24" s="54"/>
      <c r="AX24" s="54"/>
      <c r="AY24" s="54"/>
      <c r="AZ24" s="54"/>
      <c r="BA24" s="54"/>
      <c r="BB24" s="54"/>
      <c r="BC24" s="54"/>
      <c r="BD24" s="54"/>
      <c r="BE24" s="54"/>
      <c r="BF24" s="56">
        <v>42847.0</v>
      </c>
      <c r="BG24" s="54"/>
      <c r="BH24" s="23" t="s">
        <v>300</v>
      </c>
      <c r="BI24" s="54"/>
      <c r="BJ24" s="54"/>
      <c r="BK24" s="54"/>
      <c r="BL24" s="56">
        <v>42113.0</v>
      </c>
      <c r="BM24" s="56">
        <v>46022.0</v>
      </c>
      <c r="BN24" s="54"/>
      <c r="BO24" s="54"/>
      <c r="BP24" s="54"/>
      <c r="BQ24" s="54"/>
      <c r="BR24" s="54"/>
      <c r="BS24" s="54"/>
      <c r="BT24" s="54"/>
      <c r="BU24" s="54"/>
      <c r="BV24" s="54"/>
      <c r="BW24" s="54"/>
      <c r="BX24" s="54"/>
      <c r="BY24" s="54"/>
      <c r="BZ24" s="54"/>
      <c r="CA24" s="54"/>
      <c r="CB24" s="54"/>
      <c r="CC24" s="54"/>
      <c r="CD24" s="54"/>
      <c r="CE24" s="54"/>
      <c r="CF24" s="54"/>
      <c r="CG24" s="54"/>
      <c r="CH24" s="54"/>
    </row>
    <row r="25" ht="12.75" customHeight="1">
      <c r="A25" s="53" t="s">
        <v>288</v>
      </c>
      <c r="B25" s="54" t="s">
        <v>343</v>
      </c>
      <c r="C25" s="54"/>
      <c r="D25" s="54"/>
      <c r="E25" s="23" t="s">
        <v>344</v>
      </c>
      <c r="F25" s="54"/>
      <c r="G25" s="23" t="s">
        <v>291</v>
      </c>
      <c r="H25" s="54"/>
      <c r="I25" s="54"/>
      <c r="J25" s="54"/>
      <c r="K25" s="54">
        <v>100.0</v>
      </c>
      <c r="L25" s="55" t="str">
        <f>HYPERLINK("http://www.everstone.online/RING/686866M4M.jpg","www.everstone.online/RING/686866M4M.jpg  ")</f>
        <v>www.everstone.online/RING/686866M4M.jpg  </v>
      </c>
      <c r="M25" s="54"/>
      <c r="N25" s="54"/>
      <c r="O25" s="54"/>
      <c r="P25" s="54"/>
      <c r="Q25" s="54"/>
      <c r="R25" s="54"/>
      <c r="S25" s="54"/>
      <c r="T25" s="54"/>
      <c r="U25" s="54"/>
      <c r="V25" s="23"/>
      <c r="W25" s="54"/>
      <c r="X25" s="2"/>
      <c r="Y25" s="23"/>
      <c r="Z25" s="23" t="s">
        <v>291</v>
      </c>
      <c r="AA25" s="54" t="s">
        <v>343</v>
      </c>
      <c r="AB25" s="54" t="s">
        <v>292</v>
      </c>
      <c r="AC25" s="23" t="s">
        <v>293</v>
      </c>
      <c r="AD25" s="2" t="s">
        <v>294</v>
      </c>
      <c r="AE25" s="2" t="s">
        <v>295</v>
      </c>
      <c r="AF25" s="2" t="s">
        <v>296</v>
      </c>
      <c r="AG25" s="2" t="s">
        <v>297</v>
      </c>
      <c r="AH25" s="54"/>
      <c r="AI25" s="54"/>
      <c r="AK25" s="54"/>
      <c r="AL25" s="54"/>
      <c r="AM25" s="23" t="s">
        <v>298</v>
      </c>
      <c r="AN25" s="54"/>
      <c r="AO25" s="23" t="s">
        <v>303</v>
      </c>
      <c r="AP25" s="54"/>
      <c r="AQ25" s="54"/>
      <c r="AR25" s="54"/>
      <c r="AS25" s="54"/>
      <c r="AT25" s="54"/>
      <c r="AU25" s="54"/>
      <c r="AV25" s="54"/>
      <c r="AW25" s="54"/>
      <c r="AX25" s="54"/>
      <c r="AY25" s="54"/>
      <c r="AZ25" s="54"/>
      <c r="BA25" s="54"/>
      <c r="BB25" s="54"/>
      <c r="BC25" s="54"/>
      <c r="BD25" s="54"/>
      <c r="BE25" s="54"/>
      <c r="BF25" s="56">
        <v>42847.0</v>
      </c>
      <c r="BG25" s="54"/>
      <c r="BH25" s="23" t="s">
        <v>300</v>
      </c>
      <c r="BI25" s="54"/>
      <c r="BJ25" s="54"/>
      <c r="BK25" s="54"/>
      <c r="BL25" s="56">
        <v>42113.0</v>
      </c>
      <c r="BM25" s="56">
        <v>46022.0</v>
      </c>
      <c r="BN25" s="54"/>
      <c r="BO25" s="54"/>
      <c r="BP25" s="54"/>
      <c r="BQ25" s="54"/>
      <c r="BR25" s="54"/>
      <c r="BS25" s="54"/>
      <c r="BT25" s="54"/>
      <c r="BU25" s="54"/>
      <c r="BV25" s="54"/>
      <c r="BW25" s="54"/>
      <c r="BX25" s="54"/>
      <c r="BY25" s="54"/>
      <c r="BZ25" s="54"/>
      <c r="CA25" s="54"/>
      <c r="CB25" s="54"/>
      <c r="CC25" s="54"/>
      <c r="CD25" s="54"/>
      <c r="CE25" s="54"/>
      <c r="CF25" s="54"/>
      <c r="CG25" s="54"/>
      <c r="CH25" s="54"/>
    </row>
    <row r="26" ht="12.75" customHeight="1">
      <c r="A26" s="53" t="s">
        <v>288</v>
      </c>
      <c r="B26" s="54" t="s">
        <v>345</v>
      </c>
      <c r="C26" s="54"/>
      <c r="D26" s="54"/>
      <c r="E26" s="23" t="s">
        <v>346</v>
      </c>
      <c r="F26" s="54"/>
      <c r="G26" s="23" t="s">
        <v>291</v>
      </c>
      <c r="H26" s="54"/>
      <c r="I26" s="54"/>
      <c r="J26" s="54"/>
      <c r="K26" s="54">
        <v>100.0</v>
      </c>
      <c r="L26" s="55" t="str">
        <f>HYPERLINK("http://www.everstone.online/RING/686877M5M.jpg","www.everstone.online/RING/686877M5M.jpg  ")</f>
        <v>www.everstone.online/RING/686877M5M.jpg  </v>
      </c>
      <c r="M26" s="54"/>
      <c r="N26" s="54"/>
      <c r="O26" s="54"/>
      <c r="P26" s="54"/>
      <c r="Q26" s="54"/>
      <c r="R26" s="54"/>
      <c r="S26" s="54"/>
      <c r="T26" s="54"/>
      <c r="U26" s="54"/>
      <c r="V26" s="23"/>
      <c r="W26" s="54"/>
      <c r="X26" s="2"/>
      <c r="Y26" s="23"/>
      <c r="Z26" s="23" t="s">
        <v>291</v>
      </c>
      <c r="AA26" s="54" t="s">
        <v>345</v>
      </c>
      <c r="AB26" s="54" t="s">
        <v>292</v>
      </c>
      <c r="AC26" s="23" t="s">
        <v>293</v>
      </c>
      <c r="AD26" s="2" t="s">
        <v>294</v>
      </c>
      <c r="AE26" s="2" t="s">
        <v>295</v>
      </c>
      <c r="AF26" s="2" t="s">
        <v>296</v>
      </c>
      <c r="AG26" s="2" t="s">
        <v>297</v>
      </c>
      <c r="AH26" s="54"/>
      <c r="AI26" s="54"/>
      <c r="AK26" s="54"/>
      <c r="AL26" s="54"/>
      <c r="AM26" s="23" t="s">
        <v>298</v>
      </c>
      <c r="AN26" s="54"/>
      <c r="AO26" s="23" t="s">
        <v>299</v>
      </c>
      <c r="AP26" s="54"/>
      <c r="AQ26" s="54"/>
      <c r="AR26" s="54"/>
      <c r="AS26" s="54"/>
      <c r="AT26" s="54"/>
      <c r="AU26" s="54"/>
      <c r="AV26" s="54"/>
      <c r="AW26" s="54"/>
      <c r="AX26" s="54"/>
      <c r="AY26" s="54"/>
      <c r="AZ26" s="54"/>
      <c r="BA26" s="54"/>
      <c r="BB26" s="54"/>
      <c r="BC26" s="54"/>
      <c r="BD26" s="54"/>
      <c r="BE26" s="54"/>
      <c r="BF26" s="56">
        <v>42847.0</v>
      </c>
      <c r="BG26" s="54"/>
      <c r="BH26" s="23" t="s">
        <v>300</v>
      </c>
      <c r="BI26" s="54"/>
      <c r="BJ26" s="54"/>
      <c r="BK26" s="54"/>
      <c r="BL26" s="56">
        <v>42113.0</v>
      </c>
      <c r="BM26" s="56">
        <v>46022.0</v>
      </c>
      <c r="BN26" s="54"/>
      <c r="BO26" s="54"/>
      <c r="BP26" s="54"/>
      <c r="BQ26" s="54"/>
      <c r="BR26" s="54"/>
      <c r="BS26" s="54"/>
      <c r="BT26" s="54"/>
      <c r="BU26" s="54"/>
      <c r="BV26" s="54"/>
      <c r="BW26" s="54"/>
      <c r="BX26" s="54"/>
      <c r="BY26" s="54"/>
      <c r="BZ26" s="54"/>
      <c r="CA26" s="54"/>
      <c r="CB26" s="54"/>
      <c r="CC26" s="54"/>
      <c r="CD26" s="54"/>
      <c r="CE26" s="54"/>
      <c r="CF26" s="54"/>
      <c r="CG26" s="54"/>
      <c r="CH26" s="54"/>
    </row>
    <row r="27" ht="12.75" customHeight="1">
      <c r="A27" s="53" t="s">
        <v>288</v>
      </c>
      <c r="B27" s="54" t="s">
        <v>347</v>
      </c>
      <c r="C27" s="54"/>
      <c r="D27" s="54"/>
      <c r="E27" s="23" t="s">
        <v>348</v>
      </c>
      <c r="F27" s="54"/>
      <c r="G27" s="23" t="s">
        <v>291</v>
      </c>
      <c r="H27" s="54"/>
      <c r="I27" s="54"/>
      <c r="J27" s="54"/>
      <c r="K27" s="54">
        <v>100.0</v>
      </c>
      <c r="L27" s="55" t="str">
        <f>HYPERLINK("http://www.everstone.online/RING/6868887M5M.jpg","www.everstone.online/RING/6868887M5M.jpg  ")</f>
        <v>www.everstone.online/RING/6868887M5M.jpg  </v>
      </c>
      <c r="M27" s="54"/>
      <c r="N27" s="54"/>
      <c r="O27" s="54"/>
      <c r="P27" s="54"/>
      <c r="Q27" s="54"/>
      <c r="R27" s="54"/>
      <c r="S27" s="54"/>
      <c r="T27" s="54"/>
      <c r="U27" s="54"/>
      <c r="V27" s="23"/>
      <c r="W27" s="54"/>
      <c r="X27" s="2"/>
      <c r="Y27" s="23"/>
      <c r="Z27" s="23" t="s">
        <v>291</v>
      </c>
      <c r="AA27" s="54" t="s">
        <v>347</v>
      </c>
      <c r="AB27" s="54" t="s">
        <v>292</v>
      </c>
      <c r="AC27" s="23" t="s">
        <v>293</v>
      </c>
      <c r="AD27" s="2" t="s">
        <v>294</v>
      </c>
      <c r="AE27" s="2" t="s">
        <v>295</v>
      </c>
      <c r="AF27" s="2" t="s">
        <v>296</v>
      </c>
      <c r="AG27" s="2" t="s">
        <v>297</v>
      </c>
      <c r="AH27" s="54"/>
      <c r="AI27" s="54"/>
      <c r="AK27" s="54"/>
      <c r="AL27" s="54"/>
      <c r="AM27" s="23" t="s">
        <v>298</v>
      </c>
      <c r="AN27" s="54"/>
      <c r="AO27" s="23" t="s">
        <v>303</v>
      </c>
      <c r="AP27" s="54"/>
      <c r="AQ27" s="54"/>
      <c r="AR27" s="54"/>
      <c r="AS27" s="54"/>
      <c r="AT27" s="54"/>
      <c r="AU27" s="54"/>
      <c r="AV27" s="54"/>
      <c r="AW27" s="54"/>
      <c r="AX27" s="54"/>
      <c r="AY27" s="54"/>
      <c r="AZ27" s="54"/>
      <c r="BA27" s="54"/>
      <c r="BB27" s="54"/>
      <c r="BC27" s="54"/>
      <c r="BD27" s="54"/>
      <c r="BE27" s="54"/>
      <c r="BF27" s="56">
        <v>42847.0</v>
      </c>
      <c r="BG27" s="54"/>
      <c r="BH27" s="23" t="s">
        <v>300</v>
      </c>
      <c r="BI27" s="54"/>
      <c r="BJ27" s="54"/>
      <c r="BK27" s="54"/>
      <c r="BL27" s="56">
        <v>42113.0</v>
      </c>
      <c r="BM27" s="56">
        <v>46022.0</v>
      </c>
      <c r="BN27" s="54"/>
      <c r="BO27" s="54"/>
      <c r="BP27" s="54"/>
      <c r="BQ27" s="54"/>
      <c r="BR27" s="54"/>
      <c r="BS27" s="54"/>
      <c r="BT27" s="54"/>
      <c r="BU27" s="54"/>
      <c r="BV27" s="54"/>
      <c r="BW27" s="54"/>
      <c r="BX27" s="54"/>
      <c r="BY27" s="54"/>
      <c r="BZ27" s="54"/>
      <c r="CA27" s="54"/>
      <c r="CB27" s="54"/>
      <c r="CC27" s="54"/>
      <c r="CD27" s="54"/>
      <c r="CE27" s="54"/>
      <c r="CF27" s="54"/>
      <c r="CG27" s="54"/>
      <c r="CH27" s="54"/>
    </row>
    <row r="28" ht="12.75" customHeight="1">
      <c r="A28" s="53" t="s">
        <v>288</v>
      </c>
      <c r="B28" s="54" t="s">
        <v>349</v>
      </c>
      <c r="C28" s="54"/>
      <c r="D28" s="54"/>
      <c r="E28" s="23" t="s">
        <v>350</v>
      </c>
      <c r="F28" s="54"/>
      <c r="G28" s="23" t="s">
        <v>291</v>
      </c>
      <c r="H28" s="54"/>
      <c r="I28" s="54"/>
      <c r="J28" s="54"/>
      <c r="K28" s="54">
        <v>100.0</v>
      </c>
      <c r="L28" s="55" t="str">
        <f>HYPERLINK("http://www.everstone.online/RING/686897M5M.jpg","www.everstone.online/RING/686897M5M.jpg  ")</f>
        <v>www.everstone.online/RING/686897M5M.jpg  </v>
      </c>
      <c r="M28" s="54"/>
      <c r="N28" s="54"/>
      <c r="O28" s="54"/>
      <c r="P28" s="54"/>
      <c r="Q28" s="54"/>
      <c r="R28" s="54"/>
      <c r="S28" s="54"/>
      <c r="T28" s="54"/>
      <c r="U28" s="54"/>
      <c r="V28" s="23"/>
      <c r="W28" s="54"/>
      <c r="X28" s="2"/>
      <c r="Y28" s="23"/>
      <c r="Z28" s="23" t="s">
        <v>291</v>
      </c>
      <c r="AA28" s="54" t="s">
        <v>349</v>
      </c>
      <c r="AB28" s="54" t="s">
        <v>292</v>
      </c>
      <c r="AC28" s="23" t="s">
        <v>293</v>
      </c>
      <c r="AD28" s="2" t="s">
        <v>294</v>
      </c>
      <c r="AE28" s="2" t="s">
        <v>295</v>
      </c>
      <c r="AF28" s="2" t="s">
        <v>296</v>
      </c>
      <c r="AG28" s="2" t="s">
        <v>297</v>
      </c>
      <c r="AH28" s="54"/>
      <c r="AI28" s="54"/>
      <c r="AK28" s="54"/>
      <c r="AL28" s="54"/>
      <c r="AM28" s="23" t="s">
        <v>298</v>
      </c>
      <c r="AN28" s="54"/>
      <c r="AO28" s="23" t="s">
        <v>306</v>
      </c>
      <c r="AP28" s="54"/>
      <c r="AQ28" s="54"/>
      <c r="AR28" s="54"/>
      <c r="AS28" s="54"/>
      <c r="AT28" s="54"/>
      <c r="AU28" s="54"/>
      <c r="AV28" s="54"/>
      <c r="AW28" s="54"/>
      <c r="AX28" s="54"/>
      <c r="AY28" s="54"/>
      <c r="AZ28" s="54"/>
      <c r="BA28" s="54"/>
      <c r="BB28" s="54"/>
      <c r="BC28" s="54"/>
      <c r="BD28" s="54"/>
      <c r="BE28" s="54"/>
      <c r="BF28" s="56">
        <v>42847.0</v>
      </c>
      <c r="BG28" s="54"/>
      <c r="BH28" s="23" t="s">
        <v>300</v>
      </c>
      <c r="BI28" s="54"/>
      <c r="BJ28" s="54"/>
      <c r="BK28" s="54"/>
      <c r="BL28" s="56">
        <v>42113.0</v>
      </c>
      <c r="BM28" s="56">
        <v>46022.0</v>
      </c>
      <c r="BN28" s="54"/>
      <c r="BO28" s="54"/>
      <c r="BP28" s="54"/>
      <c r="BQ28" s="54"/>
      <c r="BR28" s="54"/>
      <c r="BS28" s="54"/>
      <c r="BT28" s="54"/>
      <c r="BU28" s="54"/>
      <c r="BV28" s="54"/>
      <c r="BW28" s="54"/>
      <c r="BX28" s="54"/>
      <c r="BY28" s="54"/>
      <c r="BZ28" s="54"/>
      <c r="CA28" s="54"/>
      <c r="CB28" s="54"/>
      <c r="CC28" s="54"/>
      <c r="CD28" s="54"/>
      <c r="CE28" s="54"/>
      <c r="CF28" s="54"/>
      <c r="CG28" s="54"/>
      <c r="CH28" s="54"/>
    </row>
    <row r="29" ht="12.75" customHeight="1">
      <c r="A29" s="53" t="s">
        <v>288</v>
      </c>
      <c r="B29" s="54" t="s">
        <v>351</v>
      </c>
      <c r="C29" s="54"/>
      <c r="D29" s="54"/>
      <c r="E29" s="23" t="s">
        <v>352</v>
      </c>
      <c r="F29" s="54"/>
      <c r="G29" s="23" t="s">
        <v>291</v>
      </c>
      <c r="H29" s="54"/>
      <c r="I29" s="54"/>
      <c r="J29" s="54"/>
      <c r="K29" s="54">
        <v>100.0</v>
      </c>
      <c r="L29" s="55" t="str">
        <f>HYPERLINK("http://www.everstone.online/RING/686907M5M.jpg","www.everstone.online/RING/686907M5M.jpg  ")</f>
        <v>www.everstone.online/RING/686907M5M.jpg  </v>
      </c>
      <c r="M29" s="54"/>
      <c r="N29" s="54"/>
      <c r="O29" s="54"/>
      <c r="P29" s="54"/>
      <c r="Q29" s="54"/>
      <c r="R29" s="54"/>
      <c r="S29" s="54"/>
      <c r="T29" s="54"/>
      <c r="U29" s="54"/>
      <c r="V29" s="23"/>
      <c r="W29" s="54"/>
      <c r="X29" s="2"/>
      <c r="Y29" s="23"/>
      <c r="Z29" s="23" t="s">
        <v>291</v>
      </c>
      <c r="AA29" s="54" t="s">
        <v>351</v>
      </c>
      <c r="AB29" s="54" t="s">
        <v>292</v>
      </c>
      <c r="AC29" s="23" t="s">
        <v>293</v>
      </c>
      <c r="AD29" s="2" t="s">
        <v>294</v>
      </c>
      <c r="AE29" s="2" t="s">
        <v>295</v>
      </c>
      <c r="AF29" s="2" t="s">
        <v>296</v>
      </c>
      <c r="AG29" s="2" t="s">
        <v>297</v>
      </c>
      <c r="AH29" s="54"/>
      <c r="AI29" s="54"/>
      <c r="AK29" s="54"/>
      <c r="AL29" s="54"/>
      <c r="AM29" s="23" t="s">
        <v>298</v>
      </c>
      <c r="AN29" s="54"/>
      <c r="AO29" s="23" t="s">
        <v>309</v>
      </c>
      <c r="AP29" s="54"/>
      <c r="AQ29" s="54"/>
      <c r="AR29" s="54"/>
      <c r="AS29" s="54"/>
      <c r="AT29" s="54"/>
      <c r="AU29" s="54"/>
      <c r="AV29" s="54"/>
      <c r="AW29" s="54"/>
      <c r="AX29" s="54"/>
      <c r="AY29" s="54"/>
      <c r="AZ29" s="54"/>
      <c r="BA29" s="54"/>
      <c r="BB29" s="54"/>
      <c r="BC29" s="54"/>
      <c r="BD29" s="54"/>
      <c r="BE29" s="54"/>
      <c r="BF29" s="56">
        <v>42847.0</v>
      </c>
      <c r="BG29" s="54"/>
      <c r="BH29" s="23" t="s">
        <v>300</v>
      </c>
      <c r="BI29" s="54"/>
      <c r="BJ29" s="54"/>
      <c r="BK29" s="54"/>
      <c r="BL29" s="56">
        <v>42113.0</v>
      </c>
      <c r="BM29" s="56">
        <v>46022.0</v>
      </c>
      <c r="BN29" s="54"/>
      <c r="BO29" s="54"/>
      <c r="BP29" s="54"/>
      <c r="BQ29" s="54"/>
      <c r="BR29" s="54"/>
      <c r="BS29" s="54"/>
      <c r="BT29" s="54"/>
      <c r="BU29" s="54"/>
      <c r="BV29" s="54"/>
      <c r="BW29" s="54"/>
      <c r="BX29" s="54"/>
      <c r="BY29" s="54"/>
      <c r="BZ29" s="54"/>
      <c r="CA29" s="54"/>
      <c r="CB29" s="54"/>
      <c r="CC29" s="54"/>
      <c r="CD29" s="54"/>
      <c r="CE29" s="54"/>
      <c r="CF29" s="54"/>
      <c r="CG29" s="54"/>
      <c r="CH29" s="54"/>
    </row>
    <row r="30" ht="12.75" customHeight="1">
      <c r="A30" s="53" t="s">
        <v>288</v>
      </c>
      <c r="B30" s="54" t="s">
        <v>353</v>
      </c>
      <c r="C30" s="54"/>
      <c r="D30" s="54"/>
      <c r="E30" s="23" t="s">
        <v>354</v>
      </c>
      <c r="F30" s="54"/>
      <c r="G30" s="23" t="s">
        <v>291</v>
      </c>
      <c r="H30" s="54"/>
      <c r="I30" s="54"/>
      <c r="J30" s="54"/>
      <c r="K30" s="54">
        <v>100.0</v>
      </c>
      <c r="L30" s="55" t="str">
        <f>HYPERLINK("http://www.everstone.online/RING/686917M5M.jpg","www.everstone.online/RING/686917M5M.jpg  ")</f>
        <v>www.everstone.online/RING/686917M5M.jpg  </v>
      </c>
      <c r="M30" s="54"/>
      <c r="N30" s="54"/>
      <c r="O30" s="54"/>
      <c r="P30" s="54"/>
      <c r="Q30" s="54"/>
      <c r="R30" s="54"/>
      <c r="S30" s="54"/>
      <c r="T30" s="54"/>
      <c r="U30" s="54"/>
      <c r="V30" s="23"/>
      <c r="W30" s="54"/>
      <c r="X30" s="2"/>
      <c r="Y30" s="23"/>
      <c r="Z30" s="23" t="s">
        <v>291</v>
      </c>
      <c r="AA30" s="54" t="s">
        <v>353</v>
      </c>
      <c r="AB30" s="54" t="s">
        <v>292</v>
      </c>
      <c r="AC30" s="23" t="s">
        <v>293</v>
      </c>
      <c r="AD30" s="2" t="s">
        <v>294</v>
      </c>
      <c r="AE30" s="2" t="s">
        <v>295</v>
      </c>
      <c r="AF30" s="2" t="s">
        <v>296</v>
      </c>
      <c r="AG30" s="2" t="s">
        <v>297</v>
      </c>
      <c r="AH30" s="54"/>
      <c r="AI30" s="54"/>
      <c r="AK30" s="54"/>
      <c r="AL30" s="54"/>
      <c r="AM30" s="23" t="s">
        <v>298</v>
      </c>
      <c r="AN30" s="54"/>
      <c r="AO30" s="23" t="s">
        <v>299</v>
      </c>
      <c r="AP30" s="54"/>
      <c r="AQ30" s="54"/>
      <c r="AR30" s="54"/>
      <c r="AS30" s="54"/>
      <c r="AT30" s="54"/>
      <c r="AU30" s="54"/>
      <c r="AV30" s="54"/>
      <c r="AW30" s="54"/>
      <c r="AX30" s="54"/>
      <c r="AY30" s="54"/>
      <c r="AZ30" s="54"/>
      <c r="BA30" s="54"/>
      <c r="BB30" s="54"/>
      <c r="BC30" s="54"/>
      <c r="BD30" s="54"/>
      <c r="BE30" s="54"/>
      <c r="BF30" s="56">
        <v>42847.0</v>
      </c>
      <c r="BG30" s="54"/>
      <c r="BH30" s="23" t="s">
        <v>300</v>
      </c>
      <c r="BI30" s="54"/>
      <c r="BJ30" s="54"/>
      <c r="BK30" s="54"/>
      <c r="BL30" s="56">
        <v>42113.0</v>
      </c>
      <c r="BM30" s="56">
        <v>46022.0</v>
      </c>
      <c r="BN30" s="54"/>
      <c r="BO30" s="54"/>
      <c r="BP30" s="54"/>
      <c r="BQ30" s="54"/>
      <c r="BR30" s="54"/>
      <c r="BS30" s="54"/>
      <c r="BT30" s="54"/>
      <c r="BU30" s="54"/>
      <c r="BV30" s="54"/>
      <c r="BW30" s="54"/>
      <c r="BX30" s="54"/>
      <c r="BY30" s="54"/>
      <c r="BZ30" s="54"/>
      <c r="CA30" s="54"/>
      <c r="CB30" s="54"/>
      <c r="CC30" s="54"/>
      <c r="CD30" s="54"/>
      <c r="CE30" s="54"/>
      <c r="CF30" s="54"/>
      <c r="CG30" s="54"/>
      <c r="CH30" s="54"/>
    </row>
    <row r="31" ht="12.75" customHeight="1">
      <c r="A31" s="53" t="s">
        <v>288</v>
      </c>
      <c r="B31" s="54" t="s">
        <v>355</v>
      </c>
      <c r="C31" s="54"/>
      <c r="D31" s="54"/>
      <c r="E31" s="23" t="s">
        <v>324</v>
      </c>
      <c r="F31" s="54"/>
      <c r="G31" s="23" t="s">
        <v>291</v>
      </c>
      <c r="H31" s="54"/>
      <c r="I31" s="54"/>
      <c r="J31" s="54"/>
      <c r="K31" s="54">
        <v>100.0</v>
      </c>
      <c r="L31" s="55" t="str">
        <f>HYPERLINK("http://www.everstone.online/RING/686928M5M.jpg","www.everstone.online/RING/686928M5M.jpg  ")</f>
        <v>www.everstone.online/RING/686928M5M.jpg  </v>
      </c>
      <c r="M31" s="54"/>
      <c r="N31" s="54"/>
      <c r="O31" s="54"/>
      <c r="P31" s="54"/>
      <c r="Q31" s="54"/>
      <c r="R31" s="54"/>
      <c r="S31" s="54"/>
      <c r="T31" s="54"/>
      <c r="U31" s="54"/>
      <c r="V31" s="23"/>
      <c r="W31" s="54"/>
      <c r="X31" s="2"/>
      <c r="Y31" s="23"/>
      <c r="Z31" s="23" t="s">
        <v>291</v>
      </c>
      <c r="AA31" s="54" t="s">
        <v>355</v>
      </c>
      <c r="AB31" s="54" t="s">
        <v>292</v>
      </c>
      <c r="AC31" s="23" t="s">
        <v>293</v>
      </c>
      <c r="AD31" s="2" t="s">
        <v>294</v>
      </c>
      <c r="AE31" s="2" t="s">
        <v>295</v>
      </c>
      <c r="AF31" s="2" t="s">
        <v>296</v>
      </c>
      <c r="AG31" s="2" t="s">
        <v>297</v>
      </c>
      <c r="AH31" s="54"/>
      <c r="AI31" s="54"/>
      <c r="AK31" s="54"/>
      <c r="AL31" s="54"/>
      <c r="AM31" s="23" t="s">
        <v>298</v>
      </c>
      <c r="AN31" s="54"/>
      <c r="AO31" s="23" t="s">
        <v>303</v>
      </c>
      <c r="AP31" s="54"/>
      <c r="AQ31" s="54"/>
      <c r="AR31" s="54"/>
      <c r="AS31" s="54"/>
      <c r="AT31" s="54"/>
      <c r="AU31" s="54"/>
      <c r="AV31" s="54"/>
      <c r="AW31" s="54"/>
      <c r="AX31" s="54"/>
      <c r="AY31" s="54"/>
      <c r="AZ31" s="54"/>
      <c r="BA31" s="54"/>
      <c r="BB31" s="54"/>
      <c r="BC31" s="54"/>
      <c r="BD31" s="54"/>
      <c r="BE31" s="54"/>
      <c r="BF31" s="56">
        <v>42847.0</v>
      </c>
      <c r="BG31" s="54"/>
      <c r="BH31" s="23" t="s">
        <v>300</v>
      </c>
      <c r="BI31" s="54"/>
      <c r="BJ31" s="54"/>
      <c r="BK31" s="54"/>
      <c r="BL31" s="56">
        <v>42113.0</v>
      </c>
      <c r="BM31" s="56">
        <v>46022.0</v>
      </c>
      <c r="BN31" s="54"/>
      <c r="BO31" s="54"/>
      <c r="BP31" s="54"/>
      <c r="BQ31" s="54"/>
      <c r="BR31" s="54"/>
      <c r="BS31" s="54"/>
      <c r="BT31" s="54"/>
      <c r="BU31" s="54"/>
      <c r="BV31" s="54"/>
      <c r="BW31" s="54"/>
      <c r="BX31" s="54"/>
      <c r="BY31" s="54"/>
      <c r="BZ31" s="54"/>
      <c r="CA31" s="54"/>
      <c r="CB31" s="54"/>
      <c r="CC31" s="54"/>
      <c r="CD31" s="54"/>
      <c r="CE31" s="54"/>
      <c r="CF31" s="54"/>
      <c r="CG31" s="54"/>
      <c r="CH31" s="54"/>
    </row>
    <row r="32" ht="12.75" customHeight="1">
      <c r="A32" s="53" t="s">
        <v>288</v>
      </c>
      <c r="B32" s="54" t="s">
        <v>356</v>
      </c>
      <c r="C32" s="54"/>
      <c r="D32" s="54"/>
      <c r="E32" s="23" t="s">
        <v>324</v>
      </c>
      <c r="F32" s="54"/>
      <c r="G32" s="23" t="s">
        <v>291</v>
      </c>
      <c r="H32" s="54"/>
      <c r="I32" s="54"/>
      <c r="J32" s="54"/>
      <c r="K32" s="54">
        <v>100.0</v>
      </c>
      <c r="L32" s="55" t="str">
        <f>HYPERLINK("http://www.everstone.online/RING/686936M4M.jpg","www.everstone.online/RING/686936M4M.jpg  ")</f>
        <v>www.everstone.online/RING/686936M4M.jpg  </v>
      </c>
      <c r="M32" s="54"/>
      <c r="N32" s="54"/>
      <c r="O32" s="54"/>
      <c r="P32" s="54"/>
      <c r="Q32" s="54"/>
      <c r="R32" s="54"/>
      <c r="S32" s="54"/>
      <c r="T32" s="54"/>
      <c r="U32" s="54"/>
      <c r="V32" s="23"/>
      <c r="W32" s="54"/>
      <c r="X32" s="2"/>
      <c r="Y32" s="23"/>
      <c r="Z32" s="23" t="s">
        <v>291</v>
      </c>
      <c r="AA32" s="54" t="s">
        <v>356</v>
      </c>
      <c r="AB32" s="54" t="s">
        <v>292</v>
      </c>
      <c r="AC32" s="23" t="s">
        <v>293</v>
      </c>
      <c r="AD32" s="2" t="s">
        <v>294</v>
      </c>
      <c r="AE32" s="2" t="s">
        <v>295</v>
      </c>
      <c r="AF32" s="2" t="s">
        <v>296</v>
      </c>
      <c r="AG32" s="2" t="s">
        <v>297</v>
      </c>
      <c r="AH32" s="54"/>
      <c r="AI32" s="54"/>
      <c r="AK32" s="54"/>
      <c r="AL32" s="54"/>
      <c r="AM32" s="23" t="s">
        <v>298</v>
      </c>
      <c r="AN32" s="54"/>
      <c r="AO32" s="23" t="s">
        <v>306</v>
      </c>
      <c r="AP32" s="54"/>
      <c r="AQ32" s="54"/>
      <c r="AR32" s="54"/>
      <c r="AS32" s="54"/>
      <c r="AT32" s="54"/>
      <c r="AU32" s="54"/>
      <c r="AV32" s="54"/>
      <c r="AW32" s="54"/>
      <c r="AX32" s="54"/>
      <c r="AY32" s="54"/>
      <c r="AZ32" s="54"/>
      <c r="BA32" s="54"/>
      <c r="BB32" s="54"/>
      <c r="BC32" s="54"/>
      <c r="BD32" s="54"/>
      <c r="BE32" s="54"/>
      <c r="BF32" s="56">
        <v>42847.0</v>
      </c>
      <c r="BG32" s="54"/>
      <c r="BH32" s="23" t="s">
        <v>300</v>
      </c>
      <c r="BI32" s="54"/>
      <c r="BJ32" s="54"/>
      <c r="BK32" s="54"/>
      <c r="BL32" s="56">
        <v>42113.0</v>
      </c>
      <c r="BM32" s="56">
        <v>46022.0</v>
      </c>
      <c r="BN32" s="54"/>
      <c r="BO32" s="54"/>
      <c r="BP32" s="54"/>
      <c r="BQ32" s="54"/>
      <c r="BR32" s="54"/>
      <c r="BS32" s="54"/>
      <c r="BT32" s="54"/>
      <c r="BU32" s="54"/>
      <c r="BV32" s="54"/>
      <c r="BW32" s="54"/>
      <c r="BX32" s="54"/>
      <c r="BY32" s="54"/>
      <c r="BZ32" s="54"/>
      <c r="CA32" s="54"/>
      <c r="CB32" s="54"/>
      <c r="CC32" s="54"/>
      <c r="CD32" s="54"/>
      <c r="CE32" s="54"/>
      <c r="CF32" s="54"/>
      <c r="CG32" s="54"/>
      <c r="CH32" s="54"/>
    </row>
    <row r="33" ht="12.75" customHeight="1">
      <c r="A33" s="53" t="s">
        <v>288</v>
      </c>
      <c r="B33" s="54" t="s">
        <v>357</v>
      </c>
      <c r="C33" s="54"/>
      <c r="D33" s="54"/>
      <c r="E33" s="23" t="s">
        <v>358</v>
      </c>
      <c r="F33" s="54"/>
      <c r="G33" s="23" t="s">
        <v>291</v>
      </c>
      <c r="H33" s="54"/>
      <c r="I33" s="54"/>
      <c r="J33" s="54"/>
      <c r="K33" s="54">
        <v>100.0</v>
      </c>
      <c r="L33" s="55" t="str">
        <f>HYPERLINK("http://www.everstone.online/RING/686947M5M.jpg","www.everstone.online/RING/686947M5M.jpg  ")</f>
        <v>www.everstone.online/RING/686947M5M.jpg  </v>
      </c>
      <c r="M33" s="54"/>
      <c r="N33" s="54"/>
      <c r="O33" s="54"/>
      <c r="P33" s="54"/>
      <c r="Q33" s="54"/>
      <c r="R33" s="54"/>
      <c r="S33" s="54"/>
      <c r="T33" s="54"/>
      <c r="U33" s="54"/>
      <c r="V33" s="23"/>
      <c r="W33" s="54"/>
      <c r="X33" s="2"/>
      <c r="Y33" s="23"/>
      <c r="Z33" s="23" t="s">
        <v>291</v>
      </c>
      <c r="AA33" s="54" t="s">
        <v>357</v>
      </c>
      <c r="AB33" s="54" t="s">
        <v>292</v>
      </c>
      <c r="AC33" s="23" t="s">
        <v>293</v>
      </c>
      <c r="AD33" s="2" t="s">
        <v>294</v>
      </c>
      <c r="AE33" s="2" t="s">
        <v>295</v>
      </c>
      <c r="AF33" s="2" t="s">
        <v>296</v>
      </c>
      <c r="AG33" s="2" t="s">
        <v>297</v>
      </c>
      <c r="AH33" s="54"/>
      <c r="AI33" s="54"/>
      <c r="AK33" s="54"/>
      <c r="AL33" s="54"/>
      <c r="AM33" s="23" t="s">
        <v>298</v>
      </c>
      <c r="AN33" s="54"/>
      <c r="AO33" s="23" t="s">
        <v>309</v>
      </c>
      <c r="AP33" s="54"/>
      <c r="AQ33" s="54"/>
      <c r="AR33" s="54"/>
      <c r="AS33" s="54"/>
      <c r="AT33" s="54"/>
      <c r="AU33" s="54"/>
      <c r="AV33" s="54"/>
      <c r="AW33" s="54"/>
      <c r="AX33" s="54"/>
      <c r="AY33" s="54"/>
      <c r="AZ33" s="54"/>
      <c r="BA33" s="54"/>
      <c r="BB33" s="54"/>
      <c r="BC33" s="54"/>
      <c r="BD33" s="54"/>
      <c r="BE33" s="54"/>
      <c r="BF33" s="56">
        <v>42847.0</v>
      </c>
      <c r="BG33" s="54"/>
      <c r="BH33" s="23" t="s">
        <v>300</v>
      </c>
      <c r="BI33" s="54"/>
      <c r="BJ33" s="54"/>
      <c r="BK33" s="54"/>
      <c r="BL33" s="56">
        <v>42113.0</v>
      </c>
      <c r="BM33" s="56">
        <v>46022.0</v>
      </c>
      <c r="BN33" s="54"/>
      <c r="BO33" s="54"/>
      <c r="BP33" s="54"/>
      <c r="BQ33" s="54"/>
      <c r="BR33" s="54"/>
      <c r="BS33" s="54"/>
      <c r="BT33" s="54"/>
      <c r="BU33" s="54"/>
      <c r="BV33" s="54"/>
      <c r="BW33" s="54"/>
      <c r="BX33" s="54"/>
      <c r="BY33" s="54"/>
      <c r="BZ33" s="54"/>
      <c r="CA33" s="54"/>
      <c r="CB33" s="54"/>
      <c r="CC33" s="54"/>
      <c r="CD33" s="54"/>
      <c r="CE33" s="54"/>
      <c r="CF33" s="54"/>
      <c r="CG33" s="54"/>
      <c r="CH33" s="54"/>
    </row>
    <row r="34" ht="12.75" customHeight="1">
      <c r="A34" s="53" t="s">
        <v>288</v>
      </c>
      <c r="B34" s="54" t="s">
        <v>359</v>
      </c>
      <c r="C34" s="54"/>
      <c r="D34" s="54"/>
      <c r="E34" s="23" t="s">
        <v>360</v>
      </c>
      <c r="F34" s="54"/>
      <c r="G34" s="23" t="s">
        <v>291</v>
      </c>
      <c r="H34" s="54"/>
      <c r="I34" s="54"/>
      <c r="J34" s="54"/>
      <c r="K34" s="54">
        <v>100.0</v>
      </c>
      <c r="L34" s="55" t="str">
        <f>HYPERLINK("http://www.everstone.online/RING/686957M5M.jpg","www.everstone.online/RING/686957M5M.jpg  ")</f>
        <v>www.everstone.online/RING/686957M5M.jpg  </v>
      </c>
      <c r="M34" s="54"/>
      <c r="N34" s="54"/>
      <c r="O34" s="54"/>
      <c r="P34" s="54"/>
      <c r="Q34" s="54"/>
      <c r="R34" s="54"/>
      <c r="S34" s="54"/>
      <c r="T34" s="54"/>
      <c r="U34" s="54"/>
      <c r="V34" s="23"/>
      <c r="W34" s="54"/>
      <c r="X34" s="2"/>
      <c r="Y34" s="23"/>
      <c r="Z34" s="23" t="s">
        <v>291</v>
      </c>
      <c r="AA34" s="54" t="s">
        <v>359</v>
      </c>
      <c r="AB34" s="54" t="s">
        <v>292</v>
      </c>
      <c r="AC34" s="23" t="s">
        <v>293</v>
      </c>
      <c r="AD34" s="2" t="s">
        <v>294</v>
      </c>
      <c r="AE34" s="2" t="s">
        <v>295</v>
      </c>
      <c r="AF34" s="2" t="s">
        <v>296</v>
      </c>
      <c r="AG34" s="2" t="s">
        <v>297</v>
      </c>
      <c r="AH34" s="54"/>
      <c r="AI34" s="54"/>
      <c r="AK34" s="54"/>
      <c r="AL34" s="54"/>
      <c r="AM34" s="23" t="s">
        <v>298</v>
      </c>
      <c r="AN34" s="54"/>
      <c r="AO34" s="23" t="s">
        <v>299</v>
      </c>
      <c r="AP34" s="54"/>
      <c r="AQ34" s="54"/>
      <c r="AR34" s="54"/>
      <c r="AS34" s="54"/>
      <c r="AT34" s="54"/>
      <c r="AU34" s="54"/>
      <c r="AV34" s="54"/>
      <c r="AW34" s="54"/>
      <c r="AX34" s="54"/>
      <c r="AY34" s="54"/>
      <c r="AZ34" s="54"/>
      <c r="BA34" s="54"/>
      <c r="BB34" s="54"/>
      <c r="BC34" s="54"/>
      <c r="BD34" s="54"/>
      <c r="BE34" s="54"/>
      <c r="BF34" s="56">
        <v>42847.0</v>
      </c>
      <c r="BG34" s="54"/>
      <c r="BH34" s="23" t="s">
        <v>300</v>
      </c>
      <c r="BI34" s="54"/>
      <c r="BJ34" s="54"/>
      <c r="BK34" s="54"/>
      <c r="BL34" s="56">
        <v>42113.0</v>
      </c>
      <c r="BM34" s="56">
        <v>46022.0</v>
      </c>
      <c r="BN34" s="54"/>
      <c r="BO34" s="54"/>
      <c r="BP34" s="54"/>
      <c r="BQ34" s="54"/>
      <c r="BR34" s="54"/>
      <c r="BS34" s="54"/>
      <c r="BT34" s="54"/>
      <c r="BU34" s="54"/>
      <c r="BV34" s="54"/>
      <c r="BW34" s="54"/>
      <c r="BX34" s="54"/>
      <c r="BY34" s="54"/>
      <c r="BZ34" s="54"/>
      <c r="CA34" s="54"/>
      <c r="CB34" s="54"/>
      <c r="CC34" s="54"/>
      <c r="CD34" s="54"/>
      <c r="CE34" s="54"/>
      <c r="CF34" s="54"/>
      <c r="CG34" s="54"/>
      <c r="CH34" s="54"/>
    </row>
    <row r="35" ht="12.75" customHeight="1">
      <c r="A35" s="53" t="s">
        <v>288</v>
      </c>
      <c r="B35" s="23" t="s">
        <v>361</v>
      </c>
      <c r="C35" s="54"/>
      <c r="D35" s="54"/>
      <c r="E35" s="23" t="s">
        <v>362</v>
      </c>
      <c r="F35" s="54"/>
      <c r="G35" s="23" t="s">
        <v>291</v>
      </c>
      <c r="H35" s="23"/>
      <c r="I35" s="54"/>
      <c r="J35" s="54"/>
      <c r="K35" s="54">
        <v>100.0</v>
      </c>
      <c r="L35" s="55" t="str">
        <f>HYPERLINK("http://www.everstone.online/RING/686967M5M.jpg","www.everstone.online/RING/686967M5M.jpg  ")</f>
        <v>www.everstone.online/RING/686967M5M.jpg  </v>
      </c>
      <c r="M35" s="54"/>
      <c r="N35" s="54"/>
      <c r="O35" s="54"/>
      <c r="P35" s="54"/>
      <c r="Q35" s="54"/>
      <c r="R35" s="54"/>
      <c r="S35" s="54"/>
      <c r="T35" s="54"/>
      <c r="U35" s="54"/>
      <c r="V35" s="23"/>
      <c r="W35" s="54"/>
      <c r="X35" s="2"/>
      <c r="Y35" s="23"/>
      <c r="Z35" s="23" t="s">
        <v>291</v>
      </c>
      <c r="AA35" s="23" t="s">
        <v>361</v>
      </c>
      <c r="AB35" s="54" t="s">
        <v>292</v>
      </c>
      <c r="AC35" s="23" t="s">
        <v>293</v>
      </c>
      <c r="AD35" s="2" t="s">
        <v>294</v>
      </c>
      <c r="AE35" s="2" t="s">
        <v>295</v>
      </c>
      <c r="AF35" s="2" t="s">
        <v>296</v>
      </c>
      <c r="AG35" s="2" t="s">
        <v>297</v>
      </c>
      <c r="AH35" s="54"/>
      <c r="AI35" s="54"/>
      <c r="AK35" s="54"/>
      <c r="AL35" s="54"/>
      <c r="AM35" s="23" t="s">
        <v>298</v>
      </c>
      <c r="AN35" s="54"/>
      <c r="AO35" s="23" t="s">
        <v>303</v>
      </c>
      <c r="AP35" s="54"/>
      <c r="AQ35" s="54"/>
      <c r="AR35" s="54"/>
      <c r="AS35" s="54"/>
      <c r="AT35" s="54"/>
      <c r="AU35" s="54"/>
      <c r="AV35" s="54"/>
      <c r="AW35" s="54"/>
      <c r="AX35" s="54"/>
      <c r="AY35" s="54"/>
      <c r="AZ35" s="54"/>
      <c r="BA35" s="54"/>
      <c r="BB35" s="54"/>
      <c r="BC35" s="54"/>
      <c r="BD35" s="54"/>
      <c r="BE35" s="54"/>
      <c r="BF35" s="56">
        <v>42847.0</v>
      </c>
      <c r="BG35" s="54"/>
      <c r="BH35" s="23" t="s">
        <v>300</v>
      </c>
      <c r="BI35" s="54"/>
      <c r="BJ35" s="54"/>
      <c r="BK35" s="54"/>
      <c r="BL35" s="56">
        <v>42113.0</v>
      </c>
      <c r="BM35" s="56">
        <v>46022.0</v>
      </c>
      <c r="BN35" s="54"/>
      <c r="BO35" s="54"/>
      <c r="BP35" s="54"/>
      <c r="BQ35" s="54"/>
      <c r="BR35" s="54"/>
      <c r="BS35" s="54"/>
      <c r="BT35" s="54"/>
      <c r="BU35" s="54"/>
      <c r="BV35" s="54"/>
      <c r="BW35" s="54"/>
      <c r="BX35" s="54"/>
      <c r="BY35" s="54"/>
      <c r="BZ35" s="54"/>
      <c r="CA35" s="54"/>
      <c r="CB35" s="54"/>
      <c r="CC35" s="54"/>
      <c r="CD35" s="54"/>
      <c r="CE35" s="54"/>
      <c r="CF35" s="54"/>
      <c r="CG35" s="54"/>
      <c r="CH35" s="54"/>
    </row>
    <row r="36" ht="12.75" customHeight="1">
      <c r="A36" s="53" t="s">
        <v>288</v>
      </c>
      <c r="B36" s="54" t="s">
        <v>363</v>
      </c>
      <c r="C36" s="54"/>
      <c r="D36" s="54"/>
      <c r="E36" s="23" t="s">
        <v>364</v>
      </c>
      <c r="F36" s="54"/>
      <c r="G36" s="23" t="s">
        <v>291</v>
      </c>
      <c r="H36" s="54"/>
      <c r="I36" s="54"/>
      <c r="J36" s="54"/>
      <c r="K36" s="54">
        <v>100.0</v>
      </c>
      <c r="L36" s="55" t="str">
        <f>HYPERLINK("http://www.everstone.online/RING/686977M5M.jpg","www.everstone.online/RING/686977M5M.jpg  ")</f>
        <v>www.everstone.online/RING/686977M5M.jpg  </v>
      </c>
      <c r="M36" s="54"/>
      <c r="N36" s="54"/>
      <c r="O36" s="54"/>
      <c r="P36" s="54"/>
      <c r="Q36" s="54"/>
      <c r="R36" s="54"/>
      <c r="S36" s="54"/>
      <c r="T36" s="54"/>
      <c r="U36" s="54"/>
      <c r="V36" s="23"/>
      <c r="W36" s="54"/>
      <c r="X36" s="2"/>
      <c r="Y36" s="23"/>
      <c r="Z36" s="23" t="s">
        <v>291</v>
      </c>
      <c r="AA36" s="54" t="s">
        <v>363</v>
      </c>
      <c r="AB36" s="54" t="s">
        <v>292</v>
      </c>
      <c r="AC36" s="23" t="s">
        <v>293</v>
      </c>
      <c r="AD36" s="2" t="s">
        <v>294</v>
      </c>
      <c r="AE36" s="2" t="s">
        <v>295</v>
      </c>
      <c r="AF36" s="2" t="s">
        <v>296</v>
      </c>
      <c r="AG36" s="2" t="s">
        <v>297</v>
      </c>
      <c r="AH36" s="54"/>
      <c r="AI36" s="54"/>
      <c r="AK36" s="54"/>
      <c r="AL36" s="54"/>
      <c r="AM36" s="23" t="s">
        <v>298</v>
      </c>
      <c r="AN36" s="54"/>
      <c r="AO36" s="23" t="s">
        <v>306</v>
      </c>
      <c r="AP36" s="54"/>
      <c r="AQ36" s="54"/>
      <c r="AR36" s="54"/>
      <c r="AS36" s="54"/>
      <c r="AT36" s="54"/>
      <c r="AU36" s="54"/>
      <c r="AV36" s="54"/>
      <c r="AW36" s="54"/>
      <c r="AX36" s="54"/>
      <c r="AY36" s="54"/>
      <c r="AZ36" s="54"/>
      <c r="BA36" s="54"/>
      <c r="BB36" s="54"/>
      <c r="BC36" s="54"/>
      <c r="BD36" s="54"/>
      <c r="BE36" s="54"/>
      <c r="BF36" s="56">
        <v>42847.0</v>
      </c>
      <c r="BG36" s="54"/>
      <c r="BH36" s="23" t="s">
        <v>300</v>
      </c>
      <c r="BI36" s="54"/>
      <c r="BJ36" s="54"/>
      <c r="BK36" s="54"/>
      <c r="BL36" s="56">
        <v>42113.0</v>
      </c>
      <c r="BM36" s="56">
        <v>46022.0</v>
      </c>
      <c r="BN36" s="54"/>
      <c r="BO36" s="54"/>
      <c r="BP36" s="54"/>
      <c r="BQ36" s="54"/>
      <c r="BR36" s="54"/>
      <c r="BS36" s="54"/>
      <c r="BT36" s="54"/>
      <c r="BU36" s="54"/>
      <c r="BV36" s="54"/>
      <c r="BW36" s="54"/>
      <c r="BX36" s="54"/>
      <c r="BY36" s="54"/>
      <c r="BZ36" s="54"/>
      <c r="CA36" s="54"/>
      <c r="CB36" s="54"/>
      <c r="CC36" s="54"/>
      <c r="CD36" s="54"/>
      <c r="CE36" s="54"/>
      <c r="CF36" s="54"/>
      <c r="CG36" s="54"/>
      <c r="CH36" s="54"/>
    </row>
    <row r="37" ht="12.75" customHeight="1">
      <c r="A37" s="53" t="s">
        <v>288</v>
      </c>
      <c r="B37" s="54" t="s">
        <v>365</v>
      </c>
      <c r="C37" s="54"/>
      <c r="D37" s="54"/>
      <c r="E37" s="23" t="s">
        <v>366</v>
      </c>
      <c r="F37" s="54"/>
      <c r="G37" s="23" t="s">
        <v>291</v>
      </c>
      <c r="H37" s="54"/>
      <c r="I37" s="54"/>
      <c r="J37" s="54"/>
      <c r="K37" s="54">
        <v>100.0</v>
      </c>
      <c r="L37" s="55" t="str">
        <f>HYPERLINK("http://www.everstone.online/RING/686987M5M.jpg","www.everstone.online/RING/686987M5M.jpg  ")</f>
        <v>www.everstone.online/RING/686987M5M.jpg  </v>
      </c>
      <c r="M37" s="54"/>
      <c r="N37" s="54"/>
      <c r="O37" s="54"/>
      <c r="P37" s="54"/>
      <c r="Q37" s="54"/>
      <c r="R37" s="54"/>
      <c r="S37" s="54"/>
      <c r="T37" s="54"/>
      <c r="U37" s="54"/>
      <c r="V37" s="23"/>
      <c r="W37" s="54"/>
      <c r="X37" s="2"/>
      <c r="Y37" s="23"/>
      <c r="Z37" s="23" t="s">
        <v>291</v>
      </c>
      <c r="AA37" s="54" t="s">
        <v>365</v>
      </c>
      <c r="AB37" s="54" t="s">
        <v>292</v>
      </c>
      <c r="AC37" s="23" t="s">
        <v>293</v>
      </c>
      <c r="AD37" s="2" t="s">
        <v>294</v>
      </c>
      <c r="AE37" s="2" t="s">
        <v>295</v>
      </c>
      <c r="AF37" s="2" t="s">
        <v>296</v>
      </c>
      <c r="AG37" s="2" t="s">
        <v>297</v>
      </c>
      <c r="AH37" s="54"/>
      <c r="AI37" s="54"/>
      <c r="AK37" s="54"/>
      <c r="AL37" s="54"/>
      <c r="AM37" s="23" t="s">
        <v>298</v>
      </c>
      <c r="AN37" s="54"/>
      <c r="AO37" s="23" t="s">
        <v>309</v>
      </c>
      <c r="AP37" s="54"/>
      <c r="AQ37" s="54"/>
      <c r="AR37" s="54"/>
      <c r="AS37" s="54"/>
      <c r="AT37" s="54"/>
      <c r="AU37" s="54"/>
      <c r="AV37" s="54"/>
      <c r="AW37" s="54"/>
      <c r="AX37" s="54"/>
      <c r="AY37" s="54"/>
      <c r="AZ37" s="54"/>
      <c r="BA37" s="54"/>
      <c r="BB37" s="54"/>
      <c r="BC37" s="54"/>
      <c r="BD37" s="54"/>
      <c r="BE37" s="54"/>
      <c r="BF37" s="56">
        <v>42847.0</v>
      </c>
      <c r="BG37" s="54"/>
      <c r="BH37" s="23" t="s">
        <v>300</v>
      </c>
      <c r="BI37" s="54"/>
      <c r="BJ37" s="54"/>
      <c r="BK37" s="54"/>
      <c r="BL37" s="56">
        <v>42113.0</v>
      </c>
      <c r="BM37" s="56">
        <v>46022.0</v>
      </c>
      <c r="BN37" s="54"/>
      <c r="BO37" s="54"/>
      <c r="BP37" s="54"/>
      <c r="BQ37" s="54"/>
      <c r="BR37" s="54"/>
      <c r="BS37" s="54"/>
      <c r="BT37" s="54"/>
      <c r="BU37" s="54"/>
      <c r="BV37" s="54"/>
      <c r="BW37" s="54"/>
      <c r="BX37" s="54"/>
      <c r="BY37" s="54"/>
      <c r="BZ37" s="54"/>
      <c r="CA37" s="54"/>
      <c r="CB37" s="54"/>
      <c r="CC37" s="54"/>
      <c r="CD37" s="54"/>
      <c r="CE37" s="54"/>
      <c r="CF37" s="54"/>
      <c r="CG37" s="54"/>
      <c r="CH37" s="54"/>
    </row>
    <row r="38" ht="12.75" customHeight="1">
      <c r="A38" s="53"/>
      <c r="B38" s="54"/>
      <c r="C38" s="54"/>
      <c r="D38" s="54"/>
      <c r="E38" s="23"/>
      <c r="F38" s="54"/>
      <c r="G38" s="23"/>
      <c r="H38" s="54"/>
      <c r="I38" s="54"/>
      <c r="J38" s="54"/>
      <c r="K38" s="54"/>
      <c r="L38" s="54"/>
      <c r="M38" s="57"/>
      <c r="N38" s="54"/>
      <c r="O38" s="54"/>
      <c r="P38" s="54"/>
      <c r="Q38" s="54"/>
      <c r="R38" s="54"/>
      <c r="S38" s="54"/>
      <c r="T38" s="54"/>
      <c r="U38" s="54"/>
      <c r="V38" s="23"/>
      <c r="W38" s="54"/>
      <c r="X38" s="2"/>
      <c r="Y38" s="23"/>
      <c r="Z38" s="23"/>
      <c r="AA38" s="54"/>
      <c r="AB38" s="54"/>
      <c r="AC38" s="23"/>
      <c r="AD38" s="2"/>
      <c r="AE38" s="2"/>
      <c r="AF38" s="2"/>
      <c r="AG38" s="2"/>
      <c r="AH38" s="54"/>
      <c r="AI38" s="54"/>
      <c r="AK38" s="54"/>
      <c r="AL38" s="54"/>
      <c r="AM38" s="23"/>
      <c r="AN38" s="54"/>
      <c r="AO38" s="23"/>
      <c r="AP38" s="54"/>
      <c r="AQ38" s="54"/>
      <c r="AR38" s="54"/>
      <c r="AS38" s="54"/>
      <c r="AT38" s="54"/>
      <c r="AU38" s="54"/>
      <c r="AV38" s="54"/>
      <c r="AW38" s="54"/>
      <c r="AX38" s="54"/>
      <c r="AY38" s="54"/>
      <c r="AZ38" s="54"/>
      <c r="BA38" s="54"/>
      <c r="BB38" s="54"/>
      <c r="BC38" s="54"/>
      <c r="BD38" s="54"/>
      <c r="BE38" s="54"/>
      <c r="BF38" s="54"/>
      <c r="BG38" s="54"/>
      <c r="BH38" s="23"/>
      <c r="BI38" s="54"/>
      <c r="BJ38" s="54"/>
      <c r="BK38" s="54"/>
      <c r="BL38" s="56"/>
      <c r="BM38" s="56"/>
      <c r="BN38" s="54"/>
      <c r="BO38" s="54"/>
      <c r="BP38" s="54"/>
      <c r="BQ38" s="54"/>
      <c r="BR38" s="54"/>
      <c r="BS38" s="54"/>
      <c r="BT38" s="54"/>
      <c r="BU38" s="54"/>
      <c r="BV38" s="54"/>
      <c r="BW38" s="54"/>
      <c r="BX38" s="54"/>
      <c r="BY38" s="54"/>
      <c r="BZ38" s="54"/>
      <c r="CA38" s="54"/>
      <c r="CB38" s="54"/>
      <c r="CC38" s="54"/>
      <c r="CD38" s="54"/>
      <c r="CE38" s="54"/>
      <c r="CF38" s="54"/>
      <c r="CG38" s="54"/>
      <c r="CH38" s="54"/>
    </row>
    <row r="39" ht="12.75" customHeight="1">
      <c r="A39" s="53"/>
      <c r="B39" s="54"/>
      <c r="C39" s="54"/>
      <c r="D39" s="54"/>
      <c r="E39" s="23"/>
      <c r="F39" s="54"/>
      <c r="G39" s="23"/>
      <c r="H39" s="54"/>
      <c r="I39" s="54"/>
      <c r="J39" s="54"/>
      <c r="K39" s="54"/>
      <c r="L39" s="54"/>
      <c r="M39" s="57"/>
      <c r="N39" s="54"/>
      <c r="O39" s="54"/>
      <c r="P39" s="54"/>
      <c r="Q39" s="54"/>
      <c r="R39" s="54"/>
      <c r="S39" s="54"/>
      <c r="T39" s="54"/>
      <c r="U39" s="54"/>
      <c r="V39" s="23"/>
      <c r="W39" s="54"/>
      <c r="X39" s="2"/>
      <c r="Y39" s="23"/>
      <c r="Z39" s="23"/>
      <c r="AA39" s="54"/>
      <c r="AB39" s="54"/>
      <c r="AC39" s="23"/>
      <c r="AD39" s="2"/>
      <c r="AE39" s="2"/>
      <c r="AF39" s="2"/>
      <c r="AG39" s="2"/>
      <c r="AH39" s="54"/>
      <c r="AI39" s="54"/>
      <c r="AK39" s="54"/>
      <c r="AL39" s="54"/>
      <c r="AM39" s="23"/>
      <c r="AN39" s="54"/>
      <c r="AO39" s="23"/>
      <c r="AP39" s="54"/>
      <c r="AQ39" s="54"/>
      <c r="AR39" s="54"/>
      <c r="AS39" s="54"/>
      <c r="AT39" s="54"/>
      <c r="AU39" s="54"/>
      <c r="AV39" s="54"/>
      <c r="AW39" s="54"/>
      <c r="AX39" s="54"/>
      <c r="AY39" s="54"/>
      <c r="AZ39" s="54"/>
      <c r="BA39" s="54"/>
      <c r="BB39" s="54"/>
      <c r="BC39" s="54"/>
      <c r="BD39" s="54"/>
      <c r="BE39" s="54"/>
      <c r="BF39" s="54"/>
      <c r="BG39" s="54"/>
      <c r="BH39" s="23"/>
      <c r="BI39" s="54"/>
      <c r="BJ39" s="54"/>
      <c r="BK39" s="54"/>
      <c r="BL39" s="56"/>
      <c r="BM39" s="56"/>
      <c r="BN39" s="54"/>
      <c r="BO39" s="54"/>
      <c r="BP39" s="54"/>
      <c r="BQ39" s="54"/>
      <c r="BR39" s="54"/>
      <c r="BS39" s="54"/>
      <c r="BT39" s="54"/>
      <c r="BU39" s="54"/>
      <c r="BV39" s="54"/>
      <c r="BW39" s="54"/>
      <c r="BX39" s="54"/>
      <c r="BY39" s="54"/>
      <c r="BZ39" s="54"/>
      <c r="CA39" s="54"/>
      <c r="CB39" s="54"/>
      <c r="CC39" s="54"/>
      <c r="CD39" s="54"/>
      <c r="CE39" s="54"/>
      <c r="CF39" s="54"/>
      <c r="CG39" s="54"/>
      <c r="CH39" s="54"/>
    </row>
    <row r="40" ht="12.75" customHeight="1">
      <c r="A40" s="53"/>
      <c r="B40" s="54"/>
      <c r="C40" s="54"/>
      <c r="D40" s="54"/>
      <c r="E40" s="23"/>
      <c r="F40" s="54"/>
      <c r="G40" s="23"/>
      <c r="H40" s="54"/>
      <c r="I40" s="54"/>
      <c r="J40" s="54"/>
      <c r="K40" s="54"/>
      <c r="L40" s="54"/>
      <c r="M40" s="57"/>
      <c r="N40" s="54"/>
      <c r="O40" s="54"/>
      <c r="P40" s="54"/>
      <c r="Q40" s="54"/>
      <c r="R40" s="54"/>
      <c r="S40" s="54"/>
      <c r="T40" s="54"/>
      <c r="U40" s="54"/>
      <c r="V40" s="23"/>
      <c r="W40" s="54"/>
      <c r="X40" s="2"/>
      <c r="Y40" s="23"/>
      <c r="Z40" s="23"/>
      <c r="AA40" s="54"/>
      <c r="AB40" s="54"/>
      <c r="AC40" s="23"/>
      <c r="AD40" s="2"/>
      <c r="AE40" s="2"/>
      <c r="AF40" s="2"/>
      <c r="AG40" s="2"/>
      <c r="AH40" s="54"/>
      <c r="AI40" s="54"/>
      <c r="AK40" s="54"/>
      <c r="AL40" s="54"/>
      <c r="AM40" s="23"/>
      <c r="AN40" s="54"/>
      <c r="AO40" s="23"/>
      <c r="AP40" s="54"/>
      <c r="AQ40" s="54"/>
      <c r="AR40" s="54"/>
      <c r="AS40" s="54"/>
      <c r="AT40" s="54"/>
      <c r="AU40" s="54"/>
      <c r="AV40" s="54"/>
      <c r="AW40" s="54"/>
      <c r="AX40" s="54"/>
      <c r="AY40" s="54"/>
      <c r="AZ40" s="54"/>
      <c r="BA40" s="54"/>
      <c r="BB40" s="54"/>
      <c r="BC40" s="54"/>
      <c r="BD40" s="54"/>
      <c r="BE40" s="54"/>
      <c r="BF40" s="54"/>
      <c r="BG40" s="54"/>
      <c r="BH40" s="23"/>
      <c r="BI40" s="54"/>
      <c r="BJ40" s="54"/>
      <c r="BK40" s="54"/>
      <c r="BL40" s="56"/>
      <c r="BM40" s="56"/>
      <c r="BN40" s="54"/>
      <c r="BO40" s="54"/>
      <c r="BP40" s="54"/>
      <c r="BQ40" s="54"/>
      <c r="BR40" s="54"/>
      <c r="BS40" s="54"/>
      <c r="BT40" s="54"/>
      <c r="BU40" s="54"/>
      <c r="BV40" s="54"/>
      <c r="BW40" s="54"/>
      <c r="BX40" s="54"/>
      <c r="BY40" s="54"/>
      <c r="BZ40" s="54"/>
      <c r="CA40" s="54"/>
      <c r="CB40" s="54"/>
      <c r="CC40" s="54"/>
      <c r="CD40" s="54"/>
      <c r="CE40" s="54"/>
      <c r="CF40" s="54"/>
      <c r="CG40" s="54"/>
      <c r="CH40" s="54"/>
    </row>
    <row r="41" ht="12.75" customHeight="1">
      <c r="A41" s="53"/>
      <c r="B41" s="54"/>
      <c r="C41" s="54"/>
      <c r="D41" s="54"/>
      <c r="E41" s="23"/>
      <c r="F41" s="54"/>
      <c r="G41" s="23"/>
      <c r="H41" s="54"/>
      <c r="I41" s="54"/>
      <c r="J41" s="54"/>
      <c r="K41" s="54"/>
      <c r="L41" s="54"/>
      <c r="M41" s="57"/>
      <c r="N41" s="54"/>
      <c r="O41" s="54"/>
      <c r="P41" s="54"/>
      <c r="Q41" s="54"/>
      <c r="R41" s="54"/>
      <c r="S41" s="54"/>
      <c r="T41" s="54"/>
      <c r="U41" s="54"/>
      <c r="V41" s="23"/>
      <c r="W41" s="54"/>
      <c r="X41" s="2"/>
      <c r="Y41" s="23"/>
      <c r="Z41" s="23"/>
      <c r="AA41" s="54"/>
      <c r="AB41" s="54"/>
      <c r="AC41" s="23"/>
      <c r="AD41" s="2"/>
      <c r="AE41" s="2"/>
      <c r="AF41" s="2"/>
      <c r="AG41" s="2"/>
      <c r="AH41" s="54"/>
      <c r="AI41" s="54"/>
      <c r="AK41" s="54"/>
      <c r="AL41" s="54"/>
      <c r="AM41" s="23"/>
      <c r="AN41" s="54"/>
      <c r="AO41" s="23"/>
      <c r="AP41" s="54"/>
      <c r="AQ41" s="54"/>
      <c r="AR41" s="54"/>
      <c r="AS41" s="54"/>
      <c r="AT41" s="54"/>
      <c r="AU41" s="54"/>
      <c r="AV41" s="54"/>
      <c r="AW41" s="54"/>
      <c r="AX41" s="54"/>
      <c r="AY41" s="54"/>
      <c r="AZ41" s="54"/>
      <c r="BA41" s="54"/>
      <c r="BB41" s="54"/>
      <c r="BC41" s="54"/>
      <c r="BD41" s="54"/>
      <c r="BE41" s="54"/>
      <c r="BF41" s="54"/>
      <c r="BG41" s="54"/>
      <c r="BH41" s="23"/>
      <c r="BI41" s="54"/>
      <c r="BJ41" s="54"/>
      <c r="BK41" s="54"/>
      <c r="BL41" s="56"/>
      <c r="BM41" s="56"/>
      <c r="BN41" s="54"/>
      <c r="BO41" s="54"/>
      <c r="BP41" s="54"/>
      <c r="BQ41" s="54"/>
      <c r="BR41" s="54"/>
      <c r="BS41" s="54"/>
      <c r="BT41" s="54"/>
      <c r="BU41" s="54"/>
      <c r="BV41" s="54"/>
      <c r="BW41" s="54"/>
      <c r="BX41" s="54"/>
      <c r="BY41" s="54"/>
      <c r="BZ41" s="54"/>
      <c r="CA41" s="54"/>
      <c r="CB41" s="54"/>
      <c r="CC41" s="54"/>
      <c r="CD41" s="54"/>
      <c r="CE41" s="54"/>
      <c r="CF41" s="54"/>
      <c r="CG41" s="54"/>
      <c r="CH41" s="54"/>
    </row>
    <row r="42" ht="12.75" customHeight="1">
      <c r="A42" s="53"/>
      <c r="B42" s="54"/>
      <c r="C42" s="54"/>
      <c r="D42" s="54"/>
      <c r="E42" s="23"/>
      <c r="F42" s="54"/>
      <c r="G42" s="23"/>
      <c r="H42" s="54"/>
      <c r="I42" s="54"/>
      <c r="J42" s="54"/>
      <c r="K42" s="54"/>
      <c r="L42" s="54"/>
      <c r="M42" s="57"/>
      <c r="N42" s="54"/>
      <c r="O42" s="54"/>
      <c r="P42" s="54"/>
      <c r="Q42" s="54"/>
      <c r="R42" s="54"/>
      <c r="S42" s="54"/>
      <c r="T42" s="54"/>
      <c r="U42" s="54"/>
      <c r="V42" s="23"/>
      <c r="W42" s="54"/>
      <c r="X42" s="2"/>
      <c r="Y42" s="23"/>
      <c r="Z42" s="23"/>
      <c r="AA42" s="54"/>
      <c r="AB42" s="54"/>
      <c r="AC42" s="23"/>
      <c r="AD42" s="2"/>
      <c r="AE42" s="2"/>
      <c r="AF42" s="2"/>
      <c r="AG42" s="2"/>
      <c r="AH42" s="54"/>
      <c r="AI42" s="54"/>
      <c r="AK42" s="54"/>
      <c r="AL42" s="54"/>
      <c r="AM42" s="23"/>
      <c r="AN42" s="54"/>
      <c r="AO42" s="23"/>
      <c r="AP42" s="54"/>
      <c r="AQ42" s="54"/>
      <c r="AR42" s="54"/>
      <c r="AS42" s="54"/>
      <c r="AT42" s="54"/>
      <c r="AU42" s="54"/>
      <c r="AV42" s="54"/>
      <c r="AW42" s="54"/>
      <c r="AX42" s="54"/>
      <c r="AY42" s="54"/>
      <c r="AZ42" s="54"/>
      <c r="BA42" s="54"/>
      <c r="BB42" s="54"/>
      <c r="BC42" s="54"/>
      <c r="BD42" s="54"/>
      <c r="BE42" s="54"/>
      <c r="BF42" s="54"/>
      <c r="BG42" s="54"/>
      <c r="BH42" s="23"/>
      <c r="BI42" s="54"/>
      <c r="BJ42" s="54"/>
      <c r="BK42" s="54"/>
      <c r="BL42" s="56"/>
      <c r="BM42" s="56"/>
      <c r="BN42" s="54"/>
      <c r="BO42" s="54"/>
      <c r="BP42" s="54"/>
      <c r="BQ42" s="54"/>
      <c r="BR42" s="54"/>
      <c r="BS42" s="54"/>
      <c r="BT42" s="54"/>
      <c r="BU42" s="54"/>
      <c r="BV42" s="54"/>
      <c r="BW42" s="54"/>
      <c r="BX42" s="54"/>
      <c r="BY42" s="54"/>
      <c r="BZ42" s="54"/>
      <c r="CA42" s="54"/>
      <c r="CB42" s="54"/>
      <c r="CC42" s="54"/>
      <c r="CD42" s="54"/>
      <c r="CE42" s="54"/>
      <c r="CF42" s="54"/>
      <c r="CG42" s="54"/>
      <c r="CH42" s="54"/>
    </row>
    <row r="43" ht="12.75" customHeight="1">
      <c r="A43" s="53"/>
      <c r="B43" s="54"/>
      <c r="C43" s="54"/>
      <c r="D43" s="54"/>
      <c r="E43" s="23"/>
      <c r="F43" s="54"/>
      <c r="G43" s="23"/>
      <c r="H43" s="54"/>
      <c r="I43" s="54"/>
      <c r="J43" s="54"/>
      <c r="K43" s="54"/>
      <c r="L43" s="54"/>
      <c r="M43" s="57"/>
      <c r="N43" s="54"/>
      <c r="O43" s="54"/>
      <c r="P43" s="54"/>
      <c r="Q43" s="54"/>
      <c r="R43" s="54"/>
      <c r="S43" s="54"/>
      <c r="T43" s="54"/>
      <c r="U43" s="54"/>
      <c r="V43" s="23"/>
      <c r="W43" s="54"/>
      <c r="X43" s="2"/>
      <c r="Y43" s="23"/>
      <c r="Z43" s="23"/>
      <c r="AA43" s="54"/>
      <c r="AB43" s="54"/>
      <c r="AC43" s="23"/>
      <c r="AD43" s="2"/>
      <c r="AE43" s="2"/>
      <c r="AF43" s="2"/>
      <c r="AG43" s="2"/>
      <c r="AH43" s="54"/>
      <c r="AI43" s="54"/>
      <c r="AK43" s="54"/>
      <c r="AL43" s="54"/>
      <c r="AM43" s="23"/>
      <c r="AN43" s="54"/>
      <c r="AO43" s="23"/>
      <c r="AP43" s="54"/>
      <c r="AQ43" s="54"/>
      <c r="AR43" s="54"/>
      <c r="AS43" s="54"/>
      <c r="AT43" s="54"/>
      <c r="AU43" s="54"/>
      <c r="AV43" s="54"/>
      <c r="AW43" s="54"/>
      <c r="AX43" s="54"/>
      <c r="AY43" s="54"/>
      <c r="AZ43" s="54"/>
      <c r="BA43" s="54"/>
      <c r="BB43" s="54"/>
      <c r="BC43" s="54"/>
      <c r="BD43" s="54"/>
      <c r="BE43" s="54"/>
      <c r="BF43" s="54"/>
      <c r="BG43" s="54"/>
      <c r="BH43" s="23"/>
      <c r="BI43" s="54"/>
      <c r="BJ43" s="54"/>
      <c r="BK43" s="54"/>
      <c r="BL43" s="56"/>
      <c r="BM43" s="56"/>
      <c r="BN43" s="54"/>
      <c r="BO43" s="54"/>
      <c r="BP43" s="54"/>
      <c r="BQ43" s="54"/>
      <c r="BR43" s="54"/>
      <c r="BS43" s="54"/>
      <c r="BT43" s="54"/>
      <c r="BU43" s="54"/>
      <c r="BV43" s="54"/>
      <c r="BW43" s="54"/>
      <c r="BX43" s="54"/>
      <c r="BY43" s="54"/>
      <c r="BZ43" s="54"/>
      <c r="CA43" s="54"/>
      <c r="CB43" s="54"/>
      <c r="CC43" s="54"/>
      <c r="CD43" s="54"/>
      <c r="CE43" s="54"/>
      <c r="CF43" s="54"/>
      <c r="CG43" s="54"/>
      <c r="CH43" s="54"/>
    </row>
    <row r="44" ht="12.75" customHeight="1">
      <c r="A44" s="53"/>
      <c r="B44" s="54"/>
      <c r="C44" s="54"/>
      <c r="D44" s="54"/>
      <c r="E44" s="23"/>
      <c r="F44" s="54"/>
      <c r="G44" s="23"/>
      <c r="H44" s="54"/>
      <c r="I44" s="54"/>
      <c r="J44" s="54"/>
      <c r="K44" s="54"/>
      <c r="L44" s="54"/>
      <c r="M44" s="57"/>
      <c r="N44" s="54"/>
      <c r="O44" s="54"/>
      <c r="P44" s="54"/>
      <c r="Q44" s="54"/>
      <c r="R44" s="54"/>
      <c r="S44" s="54"/>
      <c r="T44" s="54"/>
      <c r="U44" s="54"/>
      <c r="V44" s="23"/>
      <c r="W44" s="54"/>
      <c r="X44" s="2"/>
      <c r="Y44" s="23"/>
      <c r="Z44" s="23"/>
      <c r="AA44" s="54"/>
      <c r="AB44" s="54"/>
      <c r="AC44" s="23"/>
      <c r="AD44" s="2"/>
      <c r="AE44" s="2"/>
      <c r="AF44" s="2"/>
      <c r="AG44" s="2"/>
      <c r="AH44" s="54"/>
      <c r="AI44" s="54"/>
      <c r="AK44" s="54"/>
      <c r="AL44" s="54"/>
      <c r="AM44" s="23"/>
      <c r="AN44" s="54"/>
      <c r="AO44" s="23"/>
      <c r="AP44" s="54"/>
      <c r="AQ44" s="54"/>
      <c r="AR44" s="54"/>
      <c r="AS44" s="54"/>
      <c r="AT44" s="54"/>
      <c r="AU44" s="54"/>
      <c r="AV44" s="54"/>
      <c r="AW44" s="54"/>
      <c r="AX44" s="54"/>
      <c r="AY44" s="54"/>
      <c r="AZ44" s="54"/>
      <c r="BA44" s="54"/>
      <c r="BB44" s="54"/>
      <c r="BC44" s="54"/>
      <c r="BD44" s="54"/>
      <c r="BE44" s="54"/>
      <c r="BF44" s="54"/>
      <c r="BG44" s="54"/>
      <c r="BH44" s="23"/>
      <c r="BI44" s="54"/>
      <c r="BJ44" s="54"/>
      <c r="BK44" s="54"/>
      <c r="BL44" s="56"/>
      <c r="BM44" s="56"/>
      <c r="BN44" s="54"/>
      <c r="BO44" s="54"/>
      <c r="BP44" s="54"/>
      <c r="BQ44" s="54"/>
      <c r="BR44" s="54"/>
      <c r="BS44" s="54"/>
      <c r="BT44" s="54"/>
      <c r="BU44" s="54"/>
      <c r="BV44" s="54"/>
      <c r="BW44" s="54"/>
      <c r="BX44" s="54"/>
      <c r="BY44" s="54"/>
      <c r="BZ44" s="54"/>
      <c r="CA44" s="54"/>
      <c r="CB44" s="54"/>
      <c r="CC44" s="54"/>
      <c r="CD44" s="54"/>
      <c r="CE44" s="54"/>
      <c r="CF44" s="54"/>
      <c r="CG44" s="54"/>
      <c r="CH44" s="54"/>
    </row>
    <row r="45" ht="12.75" customHeight="1">
      <c r="A45" s="53"/>
      <c r="B45" s="54"/>
      <c r="C45" s="54"/>
      <c r="D45" s="54"/>
      <c r="E45" s="23"/>
      <c r="F45" s="54"/>
      <c r="G45" s="23"/>
      <c r="H45" s="54"/>
      <c r="I45" s="54"/>
      <c r="J45" s="54"/>
      <c r="K45" s="54"/>
      <c r="L45" s="54"/>
      <c r="M45" s="57"/>
      <c r="N45" s="54"/>
      <c r="O45" s="54"/>
      <c r="P45" s="54"/>
      <c r="Q45" s="54"/>
      <c r="R45" s="54"/>
      <c r="S45" s="54"/>
      <c r="T45" s="54"/>
      <c r="U45" s="54"/>
      <c r="V45" s="23"/>
      <c r="W45" s="54"/>
      <c r="X45" s="2"/>
      <c r="Y45" s="23"/>
      <c r="Z45" s="23"/>
      <c r="AA45" s="54"/>
      <c r="AB45" s="54"/>
      <c r="AC45" s="23"/>
      <c r="AD45" s="2"/>
      <c r="AE45" s="2"/>
      <c r="AF45" s="2"/>
      <c r="AG45" s="2"/>
      <c r="AH45" s="54"/>
      <c r="AI45" s="54"/>
      <c r="AK45" s="54"/>
      <c r="AL45" s="54"/>
      <c r="AM45" s="23"/>
      <c r="AN45" s="54"/>
      <c r="AO45" s="23"/>
      <c r="AP45" s="54"/>
      <c r="AQ45" s="54"/>
      <c r="AR45" s="54"/>
      <c r="AS45" s="54"/>
      <c r="AT45" s="54"/>
      <c r="AU45" s="54"/>
      <c r="AV45" s="54"/>
      <c r="AW45" s="54"/>
      <c r="AX45" s="54"/>
      <c r="AY45" s="54"/>
      <c r="AZ45" s="54"/>
      <c r="BA45" s="54"/>
      <c r="BB45" s="54"/>
      <c r="BC45" s="54"/>
      <c r="BD45" s="54"/>
      <c r="BE45" s="54"/>
      <c r="BF45" s="54"/>
      <c r="BG45" s="54"/>
      <c r="BH45" s="23"/>
      <c r="BI45" s="54"/>
      <c r="BJ45" s="54"/>
      <c r="BK45" s="54"/>
      <c r="BL45" s="56"/>
      <c r="BM45" s="56"/>
      <c r="BN45" s="54"/>
      <c r="BO45" s="54"/>
      <c r="BP45" s="54"/>
      <c r="BQ45" s="54"/>
      <c r="BR45" s="54"/>
      <c r="BS45" s="54"/>
      <c r="BT45" s="54"/>
      <c r="BU45" s="54"/>
      <c r="BV45" s="54"/>
      <c r="BW45" s="54"/>
      <c r="BX45" s="54"/>
      <c r="BY45" s="54"/>
      <c r="BZ45" s="54"/>
      <c r="CA45" s="54"/>
      <c r="CB45" s="54"/>
      <c r="CC45" s="54"/>
      <c r="CD45" s="54"/>
      <c r="CE45" s="54"/>
      <c r="CF45" s="54"/>
      <c r="CG45" s="54"/>
      <c r="CH45" s="54"/>
    </row>
    <row r="46" ht="12.75" customHeight="1">
      <c r="A46" s="53"/>
      <c r="B46" s="54"/>
      <c r="C46" s="54"/>
      <c r="D46" s="54"/>
      <c r="E46" s="23"/>
      <c r="F46" s="54"/>
      <c r="G46" s="23"/>
      <c r="H46" s="54"/>
      <c r="I46" s="54"/>
      <c r="J46" s="54"/>
      <c r="K46" s="54"/>
      <c r="L46" s="54"/>
      <c r="M46" s="57"/>
      <c r="N46" s="54"/>
      <c r="O46" s="54"/>
      <c r="P46" s="54"/>
      <c r="Q46" s="54"/>
      <c r="R46" s="54"/>
      <c r="S46" s="54"/>
      <c r="T46" s="54"/>
      <c r="U46" s="54"/>
      <c r="V46" s="23"/>
      <c r="W46" s="54"/>
      <c r="X46" s="2"/>
      <c r="Y46" s="23"/>
      <c r="Z46" s="23"/>
      <c r="AA46" s="54"/>
      <c r="AB46" s="54"/>
      <c r="AC46" s="23"/>
      <c r="AD46" s="2"/>
      <c r="AE46" s="2"/>
      <c r="AF46" s="2"/>
      <c r="AG46" s="2"/>
      <c r="AH46" s="54"/>
      <c r="AI46" s="54"/>
      <c r="AK46" s="54"/>
      <c r="AL46" s="54"/>
      <c r="AM46" s="23"/>
      <c r="AN46" s="54"/>
      <c r="AO46" s="23"/>
      <c r="AP46" s="54"/>
      <c r="AQ46" s="54"/>
      <c r="AR46" s="54"/>
      <c r="AS46" s="54"/>
      <c r="AT46" s="54"/>
      <c r="AU46" s="54"/>
      <c r="AV46" s="54"/>
      <c r="AW46" s="54"/>
      <c r="AX46" s="54"/>
      <c r="AY46" s="54"/>
      <c r="AZ46" s="54"/>
      <c r="BA46" s="54"/>
      <c r="BB46" s="54"/>
      <c r="BC46" s="54"/>
      <c r="BD46" s="54"/>
      <c r="BE46" s="54"/>
      <c r="BF46" s="54"/>
      <c r="BG46" s="54"/>
      <c r="BH46" s="23"/>
      <c r="BI46" s="54"/>
      <c r="BJ46" s="54"/>
      <c r="BK46" s="54"/>
      <c r="BL46" s="56"/>
      <c r="BM46" s="56"/>
      <c r="BN46" s="54"/>
      <c r="BO46" s="54"/>
      <c r="BP46" s="54"/>
      <c r="BQ46" s="54"/>
      <c r="BR46" s="54"/>
      <c r="BS46" s="54"/>
      <c r="BT46" s="54"/>
      <c r="BU46" s="54"/>
      <c r="BV46" s="54"/>
      <c r="BW46" s="54"/>
      <c r="BX46" s="54"/>
      <c r="BY46" s="54"/>
      <c r="BZ46" s="54"/>
      <c r="CA46" s="54"/>
      <c r="CB46" s="54"/>
      <c r="CC46" s="54"/>
      <c r="CD46" s="54"/>
      <c r="CE46" s="54"/>
      <c r="CF46" s="54"/>
      <c r="CG46" s="54"/>
      <c r="CH46" s="54"/>
    </row>
    <row r="47" ht="12.75" customHeight="1">
      <c r="A47" s="53"/>
      <c r="B47" s="54"/>
      <c r="C47" s="54"/>
      <c r="D47" s="54"/>
      <c r="E47" s="23"/>
      <c r="F47" s="54"/>
      <c r="G47" s="23"/>
      <c r="H47" s="54"/>
      <c r="I47" s="54"/>
      <c r="J47" s="54"/>
      <c r="K47" s="54"/>
      <c r="L47" s="54"/>
      <c r="M47" s="57"/>
      <c r="N47" s="54"/>
      <c r="O47" s="54"/>
      <c r="P47" s="54"/>
      <c r="Q47" s="54"/>
      <c r="R47" s="54"/>
      <c r="S47" s="54"/>
      <c r="T47" s="54"/>
      <c r="U47" s="54"/>
      <c r="V47" s="23"/>
      <c r="W47" s="54"/>
      <c r="X47" s="2"/>
      <c r="Y47" s="23"/>
      <c r="Z47" s="23"/>
      <c r="AA47" s="54"/>
      <c r="AB47" s="54"/>
      <c r="AC47" s="23"/>
      <c r="AD47" s="2"/>
      <c r="AE47" s="2"/>
      <c r="AF47" s="2"/>
      <c r="AG47" s="2"/>
      <c r="AH47" s="54"/>
      <c r="AI47" s="54"/>
      <c r="AK47" s="54"/>
      <c r="AL47" s="54"/>
      <c r="AM47" s="23"/>
      <c r="AN47" s="54"/>
      <c r="AO47" s="54"/>
      <c r="AP47" s="54"/>
      <c r="AQ47" s="54"/>
      <c r="AR47" s="54"/>
      <c r="AS47" s="54"/>
      <c r="AT47" s="54"/>
      <c r="AU47" s="54"/>
      <c r="AV47" s="54"/>
      <c r="AW47" s="54"/>
      <c r="AX47" s="54"/>
      <c r="AY47" s="54"/>
      <c r="AZ47" s="54"/>
      <c r="BA47" s="54"/>
      <c r="BB47" s="54"/>
      <c r="BC47" s="54"/>
      <c r="BD47" s="54"/>
      <c r="BE47" s="54"/>
      <c r="BF47" s="54"/>
      <c r="BG47" s="54"/>
      <c r="BH47" s="23"/>
      <c r="BI47" s="54"/>
      <c r="BJ47" s="54"/>
      <c r="BK47" s="54"/>
      <c r="BL47" s="56"/>
      <c r="BM47" s="56"/>
      <c r="BN47" s="54"/>
      <c r="BO47" s="54"/>
      <c r="BP47" s="54"/>
      <c r="BQ47" s="54"/>
      <c r="BR47" s="54"/>
      <c r="BS47" s="54"/>
      <c r="BT47" s="54"/>
      <c r="BU47" s="54"/>
      <c r="BV47" s="54"/>
      <c r="BW47" s="54"/>
      <c r="BX47" s="54"/>
      <c r="BY47" s="54"/>
      <c r="BZ47" s="54"/>
      <c r="CA47" s="54"/>
      <c r="CB47" s="54"/>
      <c r="CC47" s="54"/>
      <c r="CD47" s="54"/>
      <c r="CE47" s="54"/>
      <c r="CF47" s="54"/>
      <c r="CG47" s="54"/>
      <c r="CH47" s="54"/>
    </row>
    <row r="48" ht="12.75" customHeight="1">
      <c r="A48" s="53"/>
      <c r="B48" s="54"/>
      <c r="C48" s="54"/>
      <c r="D48" s="54"/>
      <c r="E48" s="23"/>
      <c r="F48" s="54"/>
      <c r="G48" s="23"/>
      <c r="H48" s="54"/>
      <c r="I48" s="54"/>
      <c r="J48" s="54"/>
      <c r="K48" s="54"/>
      <c r="L48" s="54"/>
      <c r="M48" s="57"/>
      <c r="N48" s="54"/>
      <c r="O48" s="54"/>
      <c r="P48" s="54"/>
      <c r="Q48" s="54"/>
      <c r="R48" s="54"/>
      <c r="S48" s="54"/>
      <c r="T48" s="54"/>
      <c r="U48" s="54"/>
      <c r="V48" s="23"/>
      <c r="W48" s="54"/>
      <c r="X48" s="2"/>
      <c r="Y48" s="23"/>
      <c r="Z48" s="23"/>
      <c r="AA48" s="54"/>
      <c r="AB48" s="54"/>
      <c r="AC48" s="23"/>
      <c r="AD48" s="2"/>
      <c r="AE48" s="2"/>
      <c r="AF48" s="2"/>
      <c r="AG48" s="2"/>
      <c r="AH48" s="54"/>
      <c r="AI48" s="54"/>
      <c r="AK48" s="54"/>
      <c r="AL48" s="54"/>
      <c r="AM48" s="23"/>
      <c r="AN48" s="54"/>
      <c r="AO48" s="54"/>
      <c r="AP48" s="54"/>
      <c r="AQ48" s="54"/>
      <c r="AR48" s="54"/>
      <c r="AS48" s="54"/>
      <c r="AT48" s="54"/>
      <c r="AU48" s="54"/>
      <c r="AV48" s="54"/>
      <c r="AW48" s="54"/>
      <c r="AX48" s="54"/>
      <c r="AY48" s="54"/>
      <c r="AZ48" s="54"/>
      <c r="BA48" s="54"/>
      <c r="BB48" s="54"/>
      <c r="BC48" s="54"/>
      <c r="BD48" s="54"/>
      <c r="BE48" s="54"/>
      <c r="BF48" s="54"/>
      <c r="BG48" s="54"/>
      <c r="BH48" s="23"/>
      <c r="BI48" s="54"/>
      <c r="BJ48" s="54"/>
      <c r="BK48" s="54"/>
      <c r="BL48" s="56"/>
      <c r="BM48" s="56"/>
      <c r="BN48" s="54"/>
      <c r="BO48" s="54"/>
      <c r="BP48" s="54"/>
      <c r="BQ48" s="54"/>
      <c r="BR48" s="54"/>
      <c r="BS48" s="54"/>
      <c r="BT48" s="54"/>
      <c r="BU48" s="54"/>
      <c r="BV48" s="54"/>
      <c r="BW48" s="54"/>
      <c r="BX48" s="54"/>
      <c r="BY48" s="54"/>
      <c r="BZ48" s="54"/>
      <c r="CA48" s="54"/>
      <c r="CB48" s="54"/>
      <c r="CC48" s="54"/>
      <c r="CD48" s="54"/>
      <c r="CE48" s="54"/>
      <c r="CF48" s="54"/>
      <c r="CG48" s="54"/>
      <c r="CH48" s="54"/>
    </row>
    <row r="49" ht="12.75" customHeight="1">
      <c r="A49" s="53"/>
      <c r="B49" s="54"/>
      <c r="C49" s="54"/>
      <c r="D49" s="54"/>
      <c r="E49" s="23"/>
      <c r="F49" s="54"/>
      <c r="G49" s="23"/>
      <c r="H49" s="54"/>
      <c r="I49" s="54"/>
      <c r="J49" s="54"/>
      <c r="K49" s="54"/>
      <c r="L49" s="54"/>
      <c r="M49" s="57"/>
      <c r="N49" s="54"/>
      <c r="O49" s="54"/>
      <c r="P49" s="54"/>
      <c r="Q49" s="54"/>
      <c r="R49" s="54"/>
      <c r="S49" s="54"/>
      <c r="T49" s="54"/>
      <c r="U49" s="54"/>
      <c r="V49" s="23"/>
      <c r="W49" s="54"/>
      <c r="X49" s="2"/>
      <c r="Y49" s="23"/>
      <c r="Z49" s="23"/>
      <c r="AA49" s="54"/>
      <c r="AB49" s="54"/>
      <c r="AC49" s="23"/>
      <c r="AD49" s="2"/>
      <c r="AE49" s="2"/>
      <c r="AF49" s="2"/>
      <c r="AG49" s="2"/>
      <c r="AH49" s="54"/>
      <c r="AI49" s="54"/>
      <c r="AK49" s="54"/>
      <c r="AL49" s="54"/>
      <c r="AM49" s="23"/>
      <c r="AN49" s="54"/>
      <c r="AO49" s="54"/>
      <c r="AP49" s="54"/>
      <c r="AQ49" s="54"/>
      <c r="AR49" s="54"/>
      <c r="AS49" s="54"/>
      <c r="AT49" s="54"/>
      <c r="AU49" s="54"/>
      <c r="AV49" s="54"/>
      <c r="AW49" s="54"/>
      <c r="AX49" s="54"/>
      <c r="AY49" s="54"/>
      <c r="AZ49" s="54"/>
      <c r="BA49" s="54"/>
      <c r="BB49" s="54"/>
      <c r="BC49" s="54"/>
      <c r="BD49" s="54"/>
      <c r="BE49" s="54"/>
      <c r="BF49" s="54"/>
      <c r="BG49" s="54"/>
      <c r="BH49" s="23"/>
      <c r="BI49" s="54"/>
      <c r="BJ49" s="54"/>
      <c r="BK49" s="54"/>
      <c r="BL49" s="56"/>
      <c r="BM49" s="56"/>
      <c r="BN49" s="54"/>
      <c r="BO49" s="54"/>
      <c r="BP49" s="54"/>
      <c r="BQ49" s="54"/>
      <c r="BR49" s="54"/>
      <c r="BS49" s="54"/>
      <c r="BT49" s="54"/>
      <c r="BU49" s="54"/>
      <c r="BV49" s="54"/>
      <c r="BW49" s="54"/>
      <c r="BX49" s="54"/>
      <c r="BY49" s="54"/>
      <c r="BZ49" s="54"/>
      <c r="CA49" s="54"/>
      <c r="CB49" s="54"/>
      <c r="CC49" s="54"/>
      <c r="CD49" s="54"/>
      <c r="CE49" s="54"/>
      <c r="CF49" s="54"/>
      <c r="CG49" s="54"/>
      <c r="CH49" s="54"/>
    </row>
    <row r="50" ht="12.75" customHeight="1">
      <c r="A50" s="53"/>
      <c r="B50" s="54"/>
      <c r="C50" s="54"/>
      <c r="D50" s="54"/>
      <c r="E50" s="23"/>
      <c r="F50" s="54"/>
      <c r="G50" s="23"/>
      <c r="H50" s="54"/>
      <c r="I50" s="54"/>
      <c r="J50" s="54"/>
      <c r="K50" s="54"/>
      <c r="L50" s="54"/>
      <c r="M50" s="57"/>
      <c r="N50" s="54"/>
      <c r="O50" s="54"/>
      <c r="P50" s="54"/>
      <c r="Q50" s="54"/>
      <c r="R50" s="54"/>
      <c r="S50" s="54"/>
      <c r="T50" s="54"/>
      <c r="U50" s="54"/>
      <c r="V50" s="23"/>
      <c r="W50" s="54"/>
      <c r="X50" s="2"/>
      <c r="Y50" s="23"/>
      <c r="Z50" s="23"/>
      <c r="AA50" s="54"/>
      <c r="AB50" s="54"/>
      <c r="AC50" s="23"/>
      <c r="AD50" s="2"/>
      <c r="AE50" s="2"/>
      <c r="AF50" s="2"/>
      <c r="AG50" s="2"/>
      <c r="AH50" s="54"/>
      <c r="AI50" s="54"/>
      <c r="AK50" s="54"/>
      <c r="AL50" s="54"/>
      <c r="AM50" s="23"/>
      <c r="AN50" s="54"/>
      <c r="AO50" s="54"/>
      <c r="AP50" s="54"/>
      <c r="AQ50" s="54"/>
      <c r="AR50" s="54"/>
      <c r="AS50" s="54"/>
      <c r="AT50" s="54"/>
      <c r="AU50" s="54"/>
      <c r="AV50" s="54"/>
      <c r="AW50" s="54"/>
      <c r="AX50" s="54"/>
      <c r="AY50" s="54"/>
      <c r="AZ50" s="54"/>
      <c r="BA50" s="54"/>
      <c r="BB50" s="54"/>
      <c r="BC50" s="54"/>
      <c r="BD50" s="54"/>
      <c r="BE50" s="54"/>
      <c r="BF50" s="54"/>
      <c r="BG50" s="54"/>
      <c r="BH50" s="23"/>
      <c r="BI50" s="54"/>
      <c r="BJ50" s="54"/>
      <c r="BK50" s="54"/>
      <c r="BL50" s="56"/>
      <c r="BM50" s="56"/>
      <c r="BN50" s="54"/>
      <c r="BO50" s="54"/>
      <c r="BP50" s="54"/>
      <c r="BQ50" s="54"/>
      <c r="BR50" s="54"/>
      <c r="BS50" s="54"/>
      <c r="BT50" s="54"/>
      <c r="BU50" s="54"/>
      <c r="BV50" s="54"/>
      <c r="BW50" s="54"/>
      <c r="BX50" s="54"/>
      <c r="BY50" s="54"/>
      <c r="BZ50" s="54"/>
      <c r="CA50" s="54"/>
      <c r="CB50" s="54"/>
      <c r="CC50" s="54"/>
      <c r="CD50" s="54"/>
      <c r="CE50" s="54"/>
      <c r="CF50" s="54"/>
      <c r="CG50" s="54"/>
      <c r="CH50" s="54"/>
    </row>
    <row r="51" ht="12.75" customHeight="1">
      <c r="A51" s="53"/>
      <c r="B51" s="54"/>
      <c r="C51" s="54"/>
      <c r="D51" s="54"/>
      <c r="E51" s="23"/>
      <c r="F51" s="54"/>
      <c r="G51" s="23"/>
      <c r="H51" s="54"/>
      <c r="I51" s="54"/>
      <c r="J51" s="54"/>
      <c r="K51" s="54"/>
      <c r="L51" s="54"/>
      <c r="M51" s="57"/>
      <c r="N51" s="54"/>
      <c r="O51" s="54"/>
      <c r="P51" s="54"/>
      <c r="Q51" s="54"/>
      <c r="R51" s="54"/>
      <c r="S51" s="54"/>
      <c r="T51" s="54"/>
      <c r="U51" s="54"/>
      <c r="V51" s="23"/>
      <c r="W51" s="54"/>
      <c r="X51" s="2"/>
      <c r="Y51" s="23"/>
      <c r="Z51" s="23"/>
      <c r="AA51" s="54"/>
      <c r="AB51" s="54"/>
      <c r="AC51" s="23"/>
      <c r="AD51" s="2"/>
      <c r="AE51" s="2"/>
      <c r="AF51" s="2"/>
      <c r="AG51" s="2"/>
      <c r="AH51" s="54"/>
      <c r="AI51" s="54"/>
      <c r="AK51" s="54"/>
      <c r="AL51" s="54"/>
      <c r="AM51" s="23"/>
      <c r="AN51" s="54"/>
      <c r="AO51" s="54"/>
      <c r="AP51" s="54"/>
      <c r="AQ51" s="54"/>
      <c r="AR51" s="54"/>
      <c r="AS51" s="54"/>
      <c r="AT51" s="54"/>
      <c r="AU51" s="54"/>
      <c r="AV51" s="54"/>
      <c r="AW51" s="54"/>
      <c r="AX51" s="54"/>
      <c r="AY51" s="54"/>
      <c r="AZ51" s="54"/>
      <c r="BA51" s="54"/>
      <c r="BB51" s="54"/>
      <c r="BC51" s="54"/>
      <c r="BD51" s="54"/>
      <c r="BE51" s="54"/>
      <c r="BF51" s="54"/>
      <c r="BG51" s="54"/>
      <c r="BH51" s="23"/>
      <c r="BI51" s="54"/>
      <c r="BJ51" s="54"/>
      <c r="BK51" s="54"/>
      <c r="BL51" s="56"/>
      <c r="BM51" s="56"/>
      <c r="BN51" s="54"/>
      <c r="BO51" s="54"/>
      <c r="BP51" s="54"/>
      <c r="BQ51" s="54"/>
      <c r="BR51" s="54"/>
      <c r="BS51" s="54"/>
      <c r="BT51" s="54"/>
      <c r="BU51" s="54"/>
      <c r="BV51" s="54"/>
      <c r="BW51" s="54"/>
      <c r="BX51" s="54"/>
      <c r="BY51" s="54"/>
      <c r="BZ51" s="54"/>
      <c r="CA51" s="54"/>
      <c r="CB51" s="54"/>
      <c r="CC51" s="54"/>
      <c r="CD51" s="54"/>
      <c r="CE51" s="54"/>
      <c r="CF51" s="54"/>
      <c r="CG51" s="54"/>
      <c r="CH51" s="54"/>
    </row>
    <row r="52" ht="12.75" customHeight="1">
      <c r="A52" s="53"/>
      <c r="B52" s="54"/>
      <c r="C52" s="54"/>
      <c r="D52" s="54"/>
      <c r="E52" s="23"/>
      <c r="F52" s="54"/>
      <c r="G52" s="23"/>
      <c r="H52" s="54"/>
      <c r="I52" s="54"/>
      <c r="J52" s="54"/>
      <c r="K52" s="54"/>
      <c r="L52" s="54"/>
      <c r="M52" s="57"/>
      <c r="N52" s="54"/>
      <c r="O52" s="54"/>
      <c r="P52" s="54"/>
      <c r="Q52" s="54"/>
      <c r="R52" s="54"/>
      <c r="S52" s="54"/>
      <c r="T52" s="54"/>
      <c r="U52" s="54"/>
      <c r="V52" s="23"/>
      <c r="W52" s="54"/>
      <c r="X52" s="2"/>
      <c r="Y52" s="23"/>
      <c r="Z52" s="23"/>
      <c r="AA52" s="54"/>
      <c r="AB52" s="54"/>
      <c r="AC52" s="23"/>
      <c r="AD52" s="2"/>
      <c r="AE52" s="2"/>
      <c r="AF52" s="2"/>
      <c r="AG52" s="2"/>
      <c r="AH52" s="54"/>
      <c r="AI52" s="54"/>
      <c r="AK52" s="54"/>
      <c r="AL52" s="54"/>
      <c r="AM52" s="23"/>
      <c r="AN52" s="54"/>
      <c r="AO52" s="54"/>
      <c r="AP52" s="54"/>
      <c r="AQ52" s="54"/>
      <c r="AR52" s="54"/>
      <c r="AS52" s="54"/>
      <c r="AT52" s="54"/>
      <c r="AU52" s="54"/>
      <c r="AV52" s="54"/>
      <c r="AW52" s="54"/>
      <c r="AX52" s="54"/>
      <c r="AY52" s="54"/>
      <c r="AZ52" s="54"/>
      <c r="BA52" s="54"/>
      <c r="BB52" s="54"/>
      <c r="BC52" s="54"/>
      <c r="BD52" s="54"/>
      <c r="BE52" s="54"/>
      <c r="BF52" s="54"/>
      <c r="BG52" s="54"/>
      <c r="BH52" s="23"/>
      <c r="BI52" s="54"/>
      <c r="BJ52" s="54"/>
      <c r="BK52" s="54"/>
      <c r="BL52" s="56"/>
      <c r="BM52" s="56"/>
      <c r="BN52" s="54"/>
      <c r="BO52" s="54"/>
      <c r="BP52" s="54"/>
      <c r="BQ52" s="54"/>
      <c r="BR52" s="54"/>
      <c r="BS52" s="54"/>
      <c r="BT52" s="54"/>
      <c r="BU52" s="54"/>
      <c r="BV52" s="54"/>
      <c r="BW52" s="54"/>
      <c r="BX52" s="54"/>
      <c r="BY52" s="54"/>
      <c r="BZ52" s="54"/>
      <c r="CA52" s="54"/>
      <c r="CB52" s="54"/>
      <c r="CC52" s="54"/>
      <c r="CD52" s="54"/>
      <c r="CE52" s="54"/>
      <c r="CF52" s="54"/>
      <c r="CG52" s="54"/>
      <c r="CH52" s="54"/>
    </row>
    <row r="53" ht="12.75" customHeight="1">
      <c r="A53" s="53"/>
      <c r="B53" s="54"/>
      <c r="C53" s="54"/>
      <c r="D53" s="54"/>
      <c r="E53" s="23"/>
      <c r="F53" s="54"/>
      <c r="G53" s="23"/>
      <c r="H53" s="54"/>
      <c r="I53" s="54"/>
      <c r="J53" s="54"/>
      <c r="K53" s="54"/>
      <c r="L53" s="54"/>
      <c r="M53" s="57"/>
      <c r="N53" s="54"/>
      <c r="O53" s="54"/>
      <c r="P53" s="54"/>
      <c r="Q53" s="54"/>
      <c r="R53" s="54"/>
      <c r="S53" s="54"/>
      <c r="T53" s="54"/>
      <c r="U53" s="54"/>
      <c r="V53" s="23"/>
      <c r="W53" s="54"/>
      <c r="X53" s="2"/>
      <c r="Y53" s="23"/>
      <c r="Z53" s="23"/>
      <c r="AA53" s="54"/>
      <c r="AB53" s="54"/>
      <c r="AC53" s="23"/>
      <c r="AD53" s="2"/>
      <c r="AE53" s="2"/>
      <c r="AF53" s="2"/>
      <c r="AG53" s="2"/>
      <c r="AH53" s="54"/>
      <c r="AI53" s="54"/>
      <c r="AK53" s="54"/>
      <c r="AL53" s="54"/>
      <c r="AM53" s="23"/>
      <c r="AN53" s="54"/>
      <c r="AO53" s="54"/>
      <c r="AP53" s="54"/>
      <c r="AQ53" s="54"/>
      <c r="AR53" s="54"/>
      <c r="AS53" s="54"/>
      <c r="AT53" s="54"/>
      <c r="AU53" s="54"/>
      <c r="AV53" s="54"/>
      <c r="AW53" s="54"/>
      <c r="AX53" s="54"/>
      <c r="AY53" s="54"/>
      <c r="AZ53" s="54"/>
      <c r="BA53" s="54"/>
      <c r="BB53" s="54"/>
      <c r="BC53" s="54"/>
      <c r="BD53" s="54"/>
      <c r="BE53" s="54"/>
      <c r="BF53" s="54"/>
      <c r="BG53" s="54"/>
      <c r="BH53" s="23"/>
      <c r="BI53" s="54"/>
      <c r="BJ53" s="54"/>
      <c r="BK53" s="54"/>
      <c r="BL53" s="56"/>
      <c r="BM53" s="56"/>
      <c r="BN53" s="54"/>
      <c r="BO53" s="54"/>
      <c r="BP53" s="54"/>
      <c r="BQ53" s="54"/>
      <c r="BR53" s="54"/>
      <c r="BS53" s="54"/>
      <c r="BT53" s="54"/>
      <c r="BU53" s="54"/>
      <c r="BV53" s="54"/>
      <c r="BW53" s="54"/>
      <c r="BX53" s="54"/>
      <c r="BY53" s="54"/>
      <c r="BZ53" s="54"/>
      <c r="CA53" s="54"/>
      <c r="CB53" s="54"/>
      <c r="CC53" s="54"/>
      <c r="CD53" s="54"/>
      <c r="CE53" s="54"/>
      <c r="CF53" s="54"/>
      <c r="CG53" s="54"/>
      <c r="CH53" s="54"/>
    </row>
    <row r="54" ht="12.75" customHeight="1">
      <c r="A54" s="53"/>
      <c r="B54" s="54"/>
      <c r="C54" s="54"/>
      <c r="D54" s="54"/>
      <c r="E54" s="23"/>
      <c r="F54" s="54"/>
      <c r="G54" s="23"/>
      <c r="H54" s="54"/>
      <c r="I54" s="54"/>
      <c r="J54" s="54"/>
      <c r="K54" s="54"/>
      <c r="L54" s="54"/>
      <c r="M54" s="57"/>
      <c r="N54" s="54"/>
      <c r="O54" s="54"/>
      <c r="P54" s="54"/>
      <c r="Q54" s="54"/>
      <c r="R54" s="54"/>
      <c r="S54" s="54"/>
      <c r="T54" s="54"/>
      <c r="U54" s="54"/>
      <c r="V54" s="23"/>
      <c r="W54" s="54"/>
      <c r="X54" s="2"/>
      <c r="Y54" s="23"/>
      <c r="Z54" s="23"/>
      <c r="AA54" s="54"/>
      <c r="AB54" s="54"/>
      <c r="AC54" s="23"/>
      <c r="AD54" s="2"/>
      <c r="AE54" s="2"/>
      <c r="AF54" s="2"/>
      <c r="AG54" s="2"/>
      <c r="AH54" s="54"/>
      <c r="AI54" s="54"/>
      <c r="AK54" s="54"/>
      <c r="AL54" s="54"/>
      <c r="AM54" s="23"/>
      <c r="AN54" s="54"/>
      <c r="AO54" s="54"/>
      <c r="AP54" s="54"/>
      <c r="AQ54" s="54"/>
      <c r="AR54" s="54"/>
      <c r="AS54" s="54"/>
      <c r="AT54" s="54"/>
      <c r="AU54" s="54"/>
      <c r="AV54" s="54"/>
      <c r="AW54" s="54"/>
      <c r="AX54" s="54"/>
      <c r="AY54" s="54"/>
      <c r="AZ54" s="54"/>
      <c r="BA54" s="54"/>
      <c r="BB54" s="54"/>
      <c r="BC54" s="54"/>
      <c r="BD54" s="54"/>
      <c r="BE54" s="54"/>
      <c r="BF54" s="54"/>
      <c r="BG54" s="54"/>
      <c r="BH54" s="23"/>
      <c r="BI54" s="54"/>
      <c r="BJ54" s="54"/>
      <c r="BK54" s="54"/>
      <c r="BL54" s="56"/>
      <c r="BM54" s="56"/>
      <c r="BN54" s="54"/>
      <c r="BO54" s="54"/>
      <c r="BP54" s="54"/>
      <c r="BQ54" s="54"/>
      <c r="BR54" s="54"/>
      <c r="BS54" s="54"/>
      <c r="BT54" s="54"/>
      <c r="BU54" s="54"/>
      <c r="BV54" s="54"/>
      <c r="BW54" s="54"/>
      <c r="BX54" s="54"/>
      <c r="BY54" s="54"/>
      <c r="BZ54" s="54"/>
      <c r="CA54" s="54"/>
      <c r="CB54" s="54"/>
      <c r="CC54" s="54"/>
      <c r="CD54" s="54"/>
      <c r="CE54" s="54"/>
      <c r="CF54" s="54"/>
      <c r="CG54" s="54"/>
      <c r="CH54" s="54"/>
    </row>
    <row r="55" ht="12.75" customHeight="1">
      <c r="A55" s="53"/>
      <c r="B55" s="54"/>
      <c r="C55" s="54"/>
      <c r="D55" s="54"/>
      <c r="E55" s="23"/>
      <c r="F55" s="54"/>
      <c r="G55" s="23"/>
      <c r="H55" s="54"/>
      <c r="I55" s="54"/>
      <c r="J55" s="54"/>
      <c r="K55" s="54"/>
      <c r="L55" s="54"/>
      <c r="M55" s="57"/>
      <c r="N55" s="54"/>
      <c r="O55" s="54"/>
      <c r="P55" s="54"/>
      <c r="Q55" s="54"/>
      <c r="R55" s="54"/>
      <c r="S55" s="54"/>
      <c r="T55" s="54"/>
      <c r="U55" s="54"/>
      <c r="V55" s="23"/>
      <c r="W55" s="54"/>
      <c r="X55" s="2"/>
      <c r="Y55" s="23"/>
      <c r="Z55" s="23"/>
      <c r="AA55" s="54"/>
      <c r="AB55" s="54"/>
      <c r="AC55" s="23"/>
      <c r="AD55" s="2"/>
      <c r="AE55" s="2"/>
      <c r="AF55" s="2"/>
      <c r="AG55" s="2"/>
      <c r="AH55" s="54"/>
      <c r="AI55" s="54"/>
      <c r="AK55" s="54"/>
      <c r="AL55" s="54"/>
      <c r="AM55" s="23"/>
      <c r="AN55" s="54"/>
      <c r="AO55" s="54"/>
      <c r="AP55" s="54"/>
      <c r="AQ55" s="54"/>
      <c r="AR55" s="54"/>
      <c r="AS55" s="54"/>
      <c r="AT55" s="54"/>
      <c r="AU55" s="54"/>
      <c r="AV55" s="54"/>
      <c r="AW55" s="54"/>
      <c r="AX55" s="54"/>
      <c r="AY55" s="54"/>
      <c r="AZ55" s="54"/>
      <c r="BA55" s="54"/>
      <c r="BB55" s="54"/>
      <c r="BC55" s="54"/>
      <c r="BD55" s="54"/>
      <c r="BE55" s="54"/>
      <c r="BF55" s="54"/>
      <c r="BG55" s="54"/>
      <c r="BH55" s="23"/>
      <c r="BI55" s="54"/>
      <c r="BJ55" s="54"/>
      <c r="BK55" s="54"/>
      <c r="BL55" s="56"/>
      <c r="BM55" s="56"/>
      <c r="BN55" s="54"/>
      <c r="BO55" s="54"/>
      <c r="BP55" s="54"/>
      <c r="BQ55" s="54"/>
      <c r="BR55" s="54"/>
      <c r="BS55" s="54"/>
      <c r="BT55" s="54"/>
      <c r="BU55" s="54"/>
      <c r="BV55" s="54"/>
      <c r="BW55" s="54"/>
      <c r="BX55" s="54"/>
      <c r="BY55" s="54"/>
      <c r="BZ55" s="54"/>
      <c r="CA55" s="54"/>
      <c r="CB55" s="54"/>
      <c r="CC55" s="54"/>
      <c r="CD55" s="54"/>
      <c r="CE55" s="54"/>
      <c r="CF55" s="54"/>
      <c r="CG55" s="54"/>
      <c r="CH55" s="54"/>
    </row>
    <row r="56" ht="12.75" customHeight="1">
      <c r="A56" s="53"/>
      <c r="B56" s="54"/>
      <c r="C56" s="54"/>
      <c r="D56" s="54"/>
      <c r="E56" s="23"/>
      <c r="F56" s="54"/>
      <c r="G56" s="23"/>
      <c r="H56" s="54"/>
      <c r="I56" s="54"/>
      <c r="J56" s="54"/>
      <c r="K56" s="54"/>
      <c r="L56" s="54"/>
      <c r="M56" s="57"/>
      <c r="N56" s="54"/>
      <c r="O56" s="54"/>
      <c r="P56" s="54"/>
      <c r="Q56" s="54"/>
      <c r="R56" s="54"/>
      <c r="S56" s="54"/>
      <c r="T56" s="54"/>
      <c r="U56" s="54"/>
      <c r="V56" s="23"/>
      <c r="W56" s="54"/>
      <c r="X56" s="2"/>
      <c r="Y56" s="23"/>
      <c r="Z56" s="23"/>
      <c r="AA56" s="54"/>
      <c r="AB56" s="54"/>
      <c r="AC56" s="23"/>
      <c r="AD56" s="2"/>
      <c r="AE56" s="2"/>
      <c r="AF56" s="2"/>
      <c r="AG56" s="2"/>
      <c r="AH56" s="54"/>
      <c r="AI56" s="54"/>
      <c r="AK56" s="54"/>
      <c r="AL56" s="54"/>
      <c r="AM56" s="23"/>
      <c r="AN56" s="54"/>
      <c r="AO56" s="54"/>
      <c r="AP56" s="54"/>
      <c r="AQ56" s="54"/>
      <c r="AR56" s="54"/>
      <c r="AS56" s="54"/>
      <c r="AT56" s="54"/>
      <c r="AU56" s="54"/>
      <c r="AV56" s="54"/>
      <c r="AW56" s="54"/>
      <c r="AX56" s="54"/>
      <c r="AY56" s="54"/>
      <c r="AZ56" s="54"/>
      <c r="BA56" s="54"/>
      <c r="BB56" s="54"/>
      <c r="BC56" s="54"/>
      <c r="BD56" s="54"/>
      <c r="BE56" s="54"/>
      <c r="BF56" s="54"/>
      <c r="BG56" s="54"/>
      <c r="BH56" s="23"/>
      <c r="BI56" s="54"/>
      <c r="BJ56" s="54"/>
      <c r="BK56" s="54"/>
      <c r="BL56" s="56"/>
      <c r="BM56" s="56"/>
      <c r="BN56" s="54"/>
      <c r="BO56" s="54"/>
      <c r="BP56" s="54"/>
      <c r="BQ56" s="54"/>
      <c r="BR56" s="54"/>
      <c r="BS56" s="54"/>
      <c r="BT56" s="54"/>
      <c r="BU56" s="54"/>
      <c r="BV56" s="54"/>
      <c r="BW56" s="54"/>
      <c r="BX56" s="54"/>
      <c r="BY56" s="54"/>
      <c r="BZ56" s="54"/>
      <c r="CA56" s="54"/>
      <c r="CB56" s="54"/>
      <c r="CC56" s="54"/>
      <c r="CD56" s="54"/>
      <c r="CE56" s="54"/>
      <c r="CF56" s="54"/>
      <c r="CG56" s="54"/>
      <c r="CH56" s="54"/>
    </row>
    <row r="57" ht="12.75" customHeight="1">
      <c r="A57" s="53"/>
      <c r="B57" s="54"/>
      <c r="C57" s="54"/>
      <c r="D57" s="54"/>
      <c r="E57" s="23"/>
      <c r="F57" s="54"/>
      <c r="G57" s="23"/>
      <c r="H57" s="54"/>
      <c r="I57" s="54"/>
      <c r="J57" s="54"/>
      <c r="K57" s="54"/>
      <c r="L57" s="54"/>
      <c r="M57" s="57"/>
      <c r="N57" s="54"/>
      <c r="O57" s="54"/>
      <c r="P57" s="54"/>
      <c r="Q57" s="54"/>
      <c r="R57" s="54"/>
      <c r="S57" s="54"/>
      <c r="T57" s="54"/>
      <c r="U57" s="54"/>
      <c r="V57" s="23"/>
      <c r="W57" s="54"/>
      <c r="X57" s="2"/>
      <c r="Y57" s="23"/>
      <c r="Z57" s="23"/>
      <c r="AA57" s="54"/>
      <c r="AB57" s="54"/>
      <c r="AC57" s="23"/>
      <c r="AD57" s="2"/>
      <c r="AE57" s="2"/>
      <c r="AF57" s="2"/>
      <c r="AG57" s="2"/>
      <c r="AH57" s="54"/>
      <c r="AI57" s="54"/>
      <c r="AK57" s="54"/>
      <c r="AL57" s="54"/>
      <c r="AM57" s="23"/>
      <c r="AN57" s="54"/>
      <c r="AO57" s="54"/>
      <c r="AP57" s="54"/>
      <c r="AQ57" s="54"/>
      <c r="AR57" s="54"/>
      <c r="AS57" s="54"/>
      <c r="AT57" s="54"/>
      <c r="AU57" s="54"/>
      <c r="AV57" s="54"/>
      <c r="AW57" s="54"/>
      <c r="AX57" s="54"/>
      <c r="AY57" s="54"/>
      <c r="AZ57" s="54"/>
      <c r="BA57" s="54"/>
      <c r="BB57" s="54"/>
      <c r="BC57" s="54"/>
      <c r="BD57" s="54"/>
      <c r="BE57" s="54"/>
      <c r="BF57" s="54"/>
      <c r="BG57" s="54"/>
      <c r="BH57" s="23"/>
      <c r="BI57" s="54"/>
      <c r="BJ57" s="54"/>
      <c r="BK57" s="54"/>
      <c r="BL57" s="56"/>
      <c r="BM57" s="56"/>
      <c r="BN57" s="54"/>
      <c r="BO57" s="54"/>
      <c r="BP57" s="54"/>
      <c r="BQ57" s="54"/>
      <c r="BR57" s="54"/>
      <c r="BS57" s="54"/>
      <c r="BT57" s="54"/>
      <c r="BU57" s="54"/>
      <c r="BV57" s="54"/>
      <c r="BW57" s="54"/>
      <c r="BX57" s="54"/>
      <c r="BY57" s="54"/>
      <c r="BZ57" s="54"/>
      <c r="CA57" s="54"/>
      <c r="CB57" s="54"/>
      <c r="CC57" s="54"/>
      <c r="CD57" s="54"/>
      <c r="CE57" s="54"/>
      <c r="CF57" s="54"/>
      <c r="CG57" s="54"/>
      <c r="CH57" s="54"/>
    </row>
    <row r="58" ht="12.75" customHeight="1">
      <c r="A58" s="53"/>
      <c r="B58" s="54"/>
      <c r="C58" s="54"/>
      <c r="D58" s="54"/>
      <c r="E58" s="23"/>
      <c r="F58" s="54"/>
      <c r="G58" s="23"/>
      <c r="H58" s="54"/>
      <c r="I58" s="54"/>
      <c r="J58" s="54"/>
      <c r="K58" s="54"/>
      <c r="L58" s="54"/>
      <c r="M58" s="57"/>
      <c r="N58" s="54"/>
      <c r="O58" s="54"/>
      <c r="P58" s="54"/>
      <c r="Q58" s="54"/>
      <c r="R58" s="54"/>
      <c r="S58" s="54"/>
      <c r="T58" s="54"/>
      <c r="U58" s="54"/>
      <c r="V58" s="23"/>
      <c r="W58" s="54"/>
      <c r="X58" s="2"/>
      <c r="Y58" s="23"/>
      <c r="Z58" s="23"/>
      <c r="AA58" s="54"/>
      <c r="AB58" s="54"/>
      <c r="AC58" s="23"/>
      <c r="AD58" s="2"/>
      <c r="AE58" s="2"/>
      <c r="AF58" s="2"/>
      <c r="AG58" s="2"/>
      <c r="AH58" s="54"/>
      <c r="AI58" s="54"/>
      <c r="AK58" s="54"/>
      <c r="AL58" s="54"/>
      <c r="AM58" s="23"/>
      <c r="AN58" s="54"/>
      <c r="AO58" s="54"/>
      <c r="AP58" s="54"/>
      <c r="AQ58" s="54"/>
      <c r="AR58" s="54"/>
      <c r="AS58" s="54"/>
      <c r="AT58" s="54"/>
      <c r="AU58" s="54"/>
      <c r="AV58" s="54"/>
      <c r="AW58" s="54"/>
      <c r="AX58" s="54"/>
      <c r="AY58" s="54"/>
      <c r="AZ58" s="54"/>
      <c r="BA58" s="54"/>
      <c r="BB58" s="54"/>
      <c r="BC58" s="54"/>
      <c r="BD58" s="54"/>
      <c r="BE58" s="54"/>
      <c r="BF58" s="54"/>
      <c r="BG58" s="54"/>
      <c r="BH58" s="23"/>
      <c r="BI58" s="54"/>
      <c r="BJ58" s="54"/>
      <c r="BK58" s="54"/>
      <c r="BL58" s="56"/>
      <c r="BM58" s="56"/>
      <c r="BN58" s="54"/>
      <c r="BO58" s="54"/>
      <c r="BP58" s="54"/>
      <c r="BQ58" s="54"/>
      <c r="BR58" s="54"/>
      <c r="BS58" s="54"/>
      <c r="BT58" s="54"/>
      <c r="BU58" s="54"/>
      <c r="BV58" s="54"/>
      <c r="BW58" s="54"/>
      <c r="BX58" s="54"/>
      <c r="BY58" s="54"/>
      <c r="BZ58" s="54"/>
      <c r="CA58" s="54"/>
      <c r="CB58" s="54"/>
      <c r="CC58" s="54"/>
      <c r="CD58" s="54"/>
      <c r="CE58" s="54"/>
      <c r="CF58" s="54"/>
      <c r="CG58" s="54"/>
      <c r="CH58" s="54"/>
    </row>
    <row r="59" ht="12.75" customHeight="1">
      <c r="A59" s="53"/>
      <c r="B59" s="54"/>
      <c r="C59" s="54"/>
      <c r="D59" s="54"/>
      <c r="E59" s="23"/>
      <c r="F59" s="54"/>
      <c r="G59" s="23"/>
      <c r="H59" s="54"/>
      <c r="I59" s="54"/>
      <c r="J59" s="54"/>
      <c r="K59" s="54"/>
      <c r="L59" s="54"/>
      <c r="M59" s="57"/>
      <c r="N59" s="54"/>
      <c r="O59" s="54"/>
      <c r="P59" s="54"/>
      <c r="Q59" s="54"/>
      <c r="R59" s="54"/>
      <c r="S59" s="54"/>
      <c r="T59" s="54"/>
      <c r="U59" s="54"/>
      <c r="V59" s="23"/>
      <c r="W59" s="54"/>
      <c r="X59" s="2"/>
      <c r="Y59" s="23"/>
      <c r="Z59" s="23"/>
      <c r="AA59" s="54"/>
      <c r="AB59" s="54"/>
      <c r="AC59" s="23"/>
      <c r="AD59" s="2"/>
      <c r="AE59" s="2"/>
      <c r="AF59" s="2"/>
      <c r="AG59" s="2"/>
      <c r="AH59" s="54"/>
      <c r="AI59" s="54"/>
      <c r="AK59" s="54"/>
      <c r="AL59" s="54"/>
      <c r="AM59" s="23"/>
      <c r="AN59" s="54"/>
      <c r="AO59" s="54"/>
      <c r="AP59" s="54"/>
      <c r="AQ59" s="54"/>
      <c r="AR59" s="54"/>
      <c r="AS59" s="54"/>
      <c r="AT59" s="54"/>
      <c r="AU59" s="54"/>
      <c r="AV59" s="54"/>
      <c r="AW59" s="54"/>
      <c r="AX59" s="54"/>
      <c r="AY59" s="54"/>
      <c r="AZ59" s="54"/>
      <c r="BA59" s="54"/>
      <c r="BB59" s="54"/>
      <c r="BC59" s="54"/>
      <c r="BD59" s="54"/>
      <c r="BE59" s="54"/>
      <c r="BF59" s="54"/>
      <c r="BG59" s="54"/>
      <c r="BH59" s="23"/>
      <c r="BI59" s="54"/>
      <c r="BJ59" s="54"/>
      <c r="BK59" s="54"/>
      <c r="BL59" s="56"/>
      <c r="BM59" s="56"/>
      <c r="BN59" s="54"/>
      <c r="BO59" s="54"/>
      <c r="BP59" s="54"/>
      <c r="BQ59" s="54"/>
      <c r="BR59" s="54"/>
      <c r="BS59" s="54"/>
      <c r="BT59" s="54"/>
      <c r="BU59" s="54"/>
      <c r="BV59" s="54"/>
      <c r="BW59" s="54"/>
      <c r="BX59" s="54"/>
      <c r="BY59" s="54"/>
      <c r="BZ59" s="54"/>
      <c r="CA59" s="54"/>
      <c r="CB59" s="54"/>
      <c r="CC59" s="54"/>
      <c r="CD59" s="54"/>
      <c r="CE59" s="54"/>
      <c r="CF59" s="54"/>
      <c r="CG59" s="54"/>
      <c r="CH59" s="54"/>
    </row>
    <row r="60" ht="12.75" customHeight="1">
      <c r="A60" s="53"/>
      <c r="B60" s="54"/>
      <c r="C60" s="54"/>
      <c r="D60" s="54"/>
      <c r="E60" s="23"/>
      <c r="F60" s="54"/>
      <c r="G60" s="23"/>
      <c r="H60" s="54"/>
      <c r="I60" s="54"/>
      <c r="J60" s="54"/>
      <c r="K60" s="54"/>
      <c r="L60" s="54"/>
      <c r="M60" s="57"/>
      <c r="N60" s="54"/>
      <c r="O60" s="54"/>
      <c r="P60" s="54"/>
      <c r="Q60" s="54"/>
      <c r="R60" s="54"/>
      <c r="S60" s="54"/>
      <c r="T60" s="54"/>
      <c r="U60" s="54"/>
      <c r="V60" s="23"/>
      <c r="W60" s="54"/>
      <c r="X60" s="2"/>
      <c r="Y60" s="23"/>
      <c r="Z60" s="23"/>
      <c r="AA60" s="54"/>
      <c r="AB60" s="54"/>
      <c r="AC60" s="23"/>
      <c r="AD60" s="2"/>
      <c r="AE60" s="2"/>
      <c r="AF60" s="2"/>
      <c r="AG60" s="2"/>
      <c r="AH60" s="54"/>
      <c r="AI60" s="54"/>
      <c r="AK60" s="54"/>
      <c r="AL60" s="54"/>
      <c r="AM60" s="23"/>
      <c r="AN60" s="54"/>
      <c r="AO60" s="54"/>
      <c r="AP60" s="54"/>
      <c r="AQ60" s="54"/>
      <c r="AR60" s="54"/>
      <c r="AS60" s="54"/>
      <c r="AT60" s="54"/>
      <c r="AU60" s="54"/>
      <c r="AV60" s="54"/>
      <c r="AW60" s="54"/>
      <c r="AX60" s="54"/>
      <c r="AY60" s="54"/>
      <c r="AZ60" s="54"/>
      <c r="BA60" s="54"/>
      <c r="BB60" s="54"/>
      <c r="BC60" s="54"/>
      <c r="BD60" s="54"/>
      <c r="BE60" s="54"/>
      <c r="BF60" s="54"/>
      <c r="BG60" s="54"/>
      <c r="BH60" s="23"/>
      <c r="BI60" s="54"/>
      <c r="BJ60" s="54"/>
      <c r="BK60" s="54"/>
      <c r="BL60" s="56"/>
      <c r="BM60" s="56"/>
      <c r="BN60" s="54"/>
      <c r="BO60" s="54"/>
      <c r="BP60" s="54"/>
      <c r="BQ60" s="54"/>
      <c r="BR60" s="54"/>
      <c r="BS60" s="54"/>
      <c r="BT60" s="54"/>
      <c r="BU60" s="54"/>
      <c r="BV60" s="54"/>
      <c r="BW60" s="54"/>
      <c r="BX60" s="54"/>
      <c r="BY60" s="54"/>
      <c r="BZ60" s="54"/>
      <c r="CA60" s="54"/>
      <c r="CB60" s="54"/>
      <c r="CC60" s="54"/>
      <c r="CD60" s="54"/>
      <c r="CE60" s="54"/>
      <c r="CF60" s="54"/>
      <c r="CG60" s="54"/>
      <c r="CH60" s="54"/>
    </row>
    <row r="61" ht="12.75" customHeight="1">
      <c r="A61" s="53"/>
      <c r="B61" s="54"/>
      <c r="C61" s="54"/>
      <c r="D61" s="54"/>
      <c r="E61" s="23"/>
      <c r="F61" s="54"/>
      <c r="G61" s="23"/>
      <c r="H61" s="54"/>
      <c r="I61" s="54"/>
      <c r="J61" s="54"/>
      <c r="K61" s="54"/>
      <c r="L61" s="54"/>
      <c r="M61" s="57"/>
      <c r="N61" s="54"/>
      <c r="O61" s="54"/>
      <c r="P61" s="54"/>
      <c r="Q61" s="54"/>
      <c r="R61" s="54"/>
      <c r="S61" s="54"/>
      <c r="T61" s="54"/>
      <c r="U61" s="54"/>
      <c r="V61" s="23"/>
      <c r="W61" s="54"/>
      <c r="X61" s="2"/>
      <c r="Y61" s="23"/>
      <c r="Z61" s="23"/>
      <c r="AA61" s="54"/>
      <c r="AB61" s="54"/>
      <c r="AC61" s="23"/>
      <c r="AD61" s="2"/>
      <c r="AE61" s="2"/>
      <c r="AF61" s="2"/>
      <c r="AG61" s="2"/>
      <c r="AH61" s="54"/>
      <c r="AI61" s="54"/>
      <c r="AK61" s="54"/>
      <c r="AL61" s="54"/>
      <c r="AM61" s="23"/>
      <c r="AN61" s="54"/>
      <c r="AO61" s="54"/>
      <c r="AP61" s="54"/>
      <c r="AQ61" s="54"/>
      <c r="AR61" s="54"/>
      <c r="AS61" s="54"/>
      <c r="AT61" s="54"/>
      <c r="AU61" s="54"/>
      <c r="AV61" s="54"/>
      <c r="AW61" s="54"/>
      <c r="AX61" s="54"/>
      <c r="AY61" s="54"/>
      <c r="AZ61" s="54"/>
      <c r="BA61" s="54"/>
      <c r="BB61" s="54"/>
      <c r="BC61" s="54"/>
      <c r="BD61" s="54"/>
      <c r="BE61" s="54"/>
      <c r="BF61" s="54"/>
      <c r="BG61" s="54"/>
      <c r="BH61" s="23"/>
      <c r="BI61" s="54"/>
      <c r="BJ61" s="54"/>
      <c r="BK61" s="54"/>
      <c r="BL61" s="56"/>
      <c r="BM61" s="56"/>
      <c r="BN61" s="54"/>
      <c r="BO61" s="54"/>
      <c r="BP61" s="54"/>
      <c r="BQ61" s="54"/>
      <c r="BR61" s="54"/>
      <c r="BS61" s="54"/>
      <c r="BT61" s="54"/>
      <c r="BU61" s="54"/>
      <c r="BV61" s="54"/>
      <c r="BW61" s="54"/>
      <c r="BX61" s="54"/>
      <c r="BY61" s="54"/>
      <c r="BZ61" s="54"/>
      <c r="CA61" s="54"/>
      <c r="CB61" s="54"/>
      <c r="CC61" s="54"/>
      <c r="CD61" s="54"/>
      <c r="CE61" s="54"/>
      <c r="CF61" s="54"/>
      <c r="CG61" s="54"/>
      <c r="CH61" s="54"/>
    </row>
    <row r="62" ht="12.75" customHeight="1">
      <c r="A62" s="53"/>
      <c r="B62" s="54"/>
      <c r="C62" s="54"/>
      <c r="D62" s="54"/>
      <c r="E62" s="23"/>
      <c r="F62" s="54"/>
      <c r="G62" s="23"/>
      <c r="H62" s="54"/>
      <c r="I62" s="54"/>
      <c r="J62" s="54"/>
      <c r="K62" s="54"/>
      <c r="L62" s="54"/>
      <c r="M62" s="57"/>
      <c r="N62" s="54"/>
      <c r="O62" s="54"/>
      <c r="P62" s="54"/>
      <c r="Q62" s="54"/>
      <c r="R62" s="54"/>
      <c r="S62" s="54"/>
      <c r="T62" s="54"/>
      <c r="U62" s="54"/>
      <c r="V62" s="23"/>
      <c r="W62" s="54"/>
      <c r="X62" s="2"/>
      <c r="Y62" s="23"/>
      <c r="Z62" s="23"/>
      <c r="AA62" s="54"/>
      <c r="AB62" s="54"/>
      <c r="AC62" s="23"/>
      <c r="AD62" s="2"/>
      <c r="AE62" s="2"/>
      <c r="AF62" s="2"/>
      <c r="AG62" s="2"/>
      <c r="AH62" s="54"/>
      <c r="AI62" s="54"/>
      <c r="AK62" s="54"/>
      <c r="AL62" s="54"/>
      <c r="AM62" s="23"/>
      <c r="AN62" s="54"/>
      <c r="AO62" s="54"/>
      <c r="AP62" s="54"/>
      <c r="AQ62" s="54"/>
      <c r="AR62" s="54"/>
      <c r="AS62" s="54"/>
      <c r="AT62" s="54"/>
      <c r="AU62" s="54"/>
      <c r="AV62" s="54"/>
      <c r="AW62" s="54"/>
      <c r="AX62" s="54"/>
      <c r="AY62" s="54"/>
      <c r="AZ62" s="54"/>
      <c r="BA62" s="54"/>
      <c r="BB62" s="54"/>
      <c r="BC62" s="54"/>
      <c r="BD62" s="54"/>
      <c r="BE62" s="54"/>
      <c r="BF62" s="54"/>
      <c r="BG62" s="54"/>
      <c r="BH62" s="23"/>
      <c r="BI62" s="54"/>
      <c r="BJ62" s="54"/>
      <c r="BK62" s="54"/>
      <c r="BL62" s="56"/>
      <c r="BM62" s="56"/>
      <c r="BN62" s="54"/>
      <c r="BO62" s="54"/>
      <c r="BP62" s="54"/>
      <c r="BQ62" s="54"/>
      <c r="BR62" s="54"/>
      <c r="BS62" s="54"/>
      <c r="BT62" s="54"/>
      <c r="BU62" s="54"/>
      <c r="BV62" s="54"/>
      <c r="BW62" s="54"/>
      <c r="BX62" s="54"/>
      <c r="BY62" s="54"/>
      <c r="BZ62" s="54"/>
      <c r="CA62" s="54"/>
      <c r="CB62" s="54"/>
      <c r="CC62" s="54"/>
      <c r="CD62" s="54"/>
      <c r="CE62" s="54"/>
      <c r="CF62" s="54"/>
      <c r="CG62" s="54"/>
      <c r="CH62" s="54"/>
    </row>
    <row r="63" ht="12.75" customHeight="1">
      <c r="A63" s="53"/>
      <c r="B63" s="54"/>
      <c r="C63" s="54"/>
      <c r="D63" s="54"/>
      <c r="E63" s="23"/>
      <c r="F63" s="54"/>
      <c r="G63" s="23"/>
      <c r="H63" s="54"/>
      <c r="I63" s="54"/>
      <c r="J63" s="54"/>
      <c r="K63" s="54"/>
      <c r="L63" s="54"/>
      <c r="M63" s="57"/>
      <c r="N63" s="54"/>
      <c r="O63" s="54"/>
      <c r="P63" s="54"/>
      <c r="Q63" s="54"/>
      <c r="R63" s="54"/>
      <c r="S63" s="54"/>
      <c r="T63" s="54"/>
      <c r="U63" s="54"/>
      <c r="V63" s="23"/>
      <c r="W63" s="54"/>
      <c r="X63" s="2"/>
      <c r="Y63" s="23"/>
      <c r="Z63" s="23"/>
      <c r="AA63" s="54"/>
      <c r="AB63" s="54"/>
      <c r="AC63" s="23"/>
      <c r="AD63" s="2"/>
      <c r="AE63" s="2"/>
      <c r="AF63" s="2"/>
      <c r="AG63" s="2"/>
      <c r="AH63" s="54"/>
      <c r="AI63" s="54"/>
      <c r="AK63" s="54"/>
      <c r="AL63" s="54"/>
      <c r="AM63" s="23"/>
      <c r="AN63" s="54"/>
      <c r="AO63" s="54"/>
      <c r="AP63" s="54"/>
      <c r="AQ63" s="54"/>
      <c r="AR63" s="54"/>
      <c r="AS63" s="54"/>
      <c r="AT63" s="54"/>
      <c r="AU63" s="54"/>
      <c r="AV63" s="54"/>
      <c r="AW63" s="54"/>
      <c r="AX63" s="54"/>
      <c r="AY63" s="54"/>
      <c r="AZ63" s="54"/>
      <c r="BA63" s="54"/>
      <c r="BB63" s="54"/>
      <c r="BC63" s="54"/>
      <c r="BD63" s="54"/>
      <c r="BE63" s="54"/>
      <c r="BF63" s="54"/>
      <c r="BG63" s="54"/>
      <c r="BH63" s="23"/>
      <c r="BI63" s="54"/>
      <c r="BJ63" s="54"/>
      <c r="BK63" s="54"/>
      <c r="BL63" s="56"/>
      <c r="BM63" s="56"/>
      <c r="BN63" s="54"/>
      <c r="BO63" s="54"/>
      <c r="BP63" s="54"/>
      <c r="BQ63" s="54"/>
      <c r="BR63" s="54"/>
      <c r="BS63" s="54"/>
      <c r="BT63" s="54"/>
      <c r="BU63" s="54"/>
      <c r="BV63" s="54"/>
      <c r="BW63" s="54"/>
      <c r="BX63" s="54"/>
      <c r="BY63" s="54"/>
      <c r="BZ63" s="54"/>
      <c r="CA63" s="54"/>
      <c r="CB63" s="54"/>
      <c r="CC63" s="54"/>
      <c r="CD63" s="54"/>
      <c r="CE63" s="54"/>
      <c r="CF63" s="54"/>
      <c r="CG63" s="54"/>
      <c r="CH63" s="54"/>
    </row>
    <row r="64" ht="12.75" customHeight="1">
      <c r="A64" s="53"/>
      <c r="B64" s="54"/>
      <c r="C64" s="54"/>
      <c r="D64" s="54"/>
      <c r="E64" s="23"/>
      <c r="F64" s="54"/>
      <c r="G64" s="23"/>
      <c r="H64" s="54"/>
      <c r="I64" s="54"/>
      <c r="J64" s="54"/>
      <c r="K64" s="54"/>
      <c r="L64" s="54"/>
      <c r="M64" s="57"/>
      <c r="N64" s="54"/>
      <c r="O64" s="54"/>
      <c r="P64" s="54"/>
      <c r="Q64" s="54"/>
      <c r="R64" s="54"/>
      <c r="S64" s="54"/>
      <c r="T64" s="54"/>
      <c r="U64" s="54"/>
      <c r="V64" s="23"/>
      <c r="W64" s="54"/>
      <c r="X64" s="2"/>
      <c r="Y64" s="23"/>
      <c r="Z64" s="23"/>
      <c r="AA64" s="54"/>
      <c r="AB64" s="54"/>
      <c r="AC64" s="23"/>
      <c r="AD64" s="2"/>
      <c r="AE64" s="2"/>
      <c r="AF64" s="2"/>
      <c r="AG64" s="2"/>
      <c r="AH64" s="54"/>
      <c r="AI64" s="54"/>
      <c r="AK64" s="54"/>
      <c r="AL64" s="54"/>
      <c r="AM64" s="23"/>
      <c r="AN64" s="54"/>
      <c r="AO64" s="54"/>
      <c r="AP64" s="54"/>
      <c r="AQ64" s="54"/>
      <c r="AR64" s="54"/>
      <c r="AS64" s="54"/>
      <c r="AT64" s="54"/>
      <c r="AU64" s="54"/>
      <c r="AV64" s="54"/>
      <c r="AW64" s="54"/>
      <c r="AX64" s="54"/>
      <c r="AY64" s="54"/>
      <c r="AZ64" s="54"/>
      <c r="BA64" s="54"/>
      <c r="BB64" s="54"/>
      <c r="BC64" s="54"/>
      <c r="BD64" s="54"/>
      <c r="BE64" s="54"/>
      <c r="BF64" s="54"/>
      <c r="BG64" s="54"/>
      <c r="BH64" s="23"/>
      <c r="BI64" s="54"/>
      <c r="BJ64" s="54"/>
      <c r="BK64" s="54"/>
      <c r="BL64" s="56"/>
      <c r="BM64" s="56"/>
      <c r="BN64" s="54"/>
      <c r="BO64" s="54"/>
      <c r="BP64" s="54"/>
      <c r="BQ64" s="54"/>
      <c r="BR64" s="54"/>
      <c r="BS64" s="54"/>
      <c r="BT64" s="54"/>
      <c r="BU64" s="54"/>
      <c r="BV64" s="54"/>
      <c r="BW64" s="54"/>
      <c r="BX64" s="54"/>
      <c r="BY64" s="54"/>
      <c r="BZ64" s="54"/>
      <c r="CA64" s="54"/>
      <c r="CB64" s="54"/>
      <c r="CC64" s="54"/>
      <c r="CD64" s="54"/>
      <c r="CE64" s="54"/>
      <c r="CF64" s="54"/>
      <c r="CG64" s="54"/>
      <c r="CH64" s="54"/>
    </row>
    <row r="65" ht="12.75" customHeight="1">
      <c r="A65" s="53"/>
      <c r="B65" s="54"/>
      <c r="C65" s="54"/>
      <c r="D65" s="54"/>
      <c r="E65" s="23"/>
      <c r="F65" s="54"/>
      <c r="G65" s="23"/>
      <c r="H65" s="54"/>
      <c r="I65" s="54"/>
      <c r="J65" s="54"/>
      <c r="K65" s="54"/>
      <c r="L65" s="54"/>
      <c r="M65" s="57"/>
      <c r="N65" s="54"/>
      <c r="O65" s="54"/>
      <c r="P65" s="54"/>
      <c r="Q65" s="54"/>
      <c r="R65" s="54"/>
      <c r="S65" s="54"/>
      <c r="T65" s="54"/>
      <c r="U65" s="54"/>
      <c r="V65" s="23"/>
      <c r="W65" s="54"/>
      <c r="X65" s="2"/>
      <c r="Y65" s="23"/>
      <c r="Z65" s="23"/>
      <c r="AA65" s="54"/>
      <c r="AB65" s="54"/>
      <c r="AC65" s="23"/>
      <c r="AD65" s="2"/>
      <c r="AE65" s="2"/>
      <c r="AF65" s="2"/>
      <c r="AG65" s="2"/>
      <c r="AH65" s="54"/>
      <c r="AI65" s="54"/>
      <c r="AK65" s="54"/>
      <c r="AL65" s="54"/>
      <c r="AM65" s="23"/>
      <c r="AN65" s="54"/>
      <c r="AO65" s="54"/>
      <c r="AP65" s="54"/>
      <c r="AQ65" s="54"/>
      <c r="AR65" s="54"/>
      <c r="AS65" s="54"/>
      <c r="AT65" s="54"/>
      <c r="AU65" s="54"/>
      <c r="AV65" s="54"/>
      <c r="AW65" s="54"/>
      <c r="AX65" s="54"/>
      <c r="AY65" s="54"/>
      <c r="AZ65" s="54"/>
      <c r="BA65" s="54"/>
      <c r="BB65" s="54"/>
      <c r="BC65" s="54"/>
      <c r="BD65" s="54"/>
      <c r="BE65" s="54"/>
      <c r="BF65" s="54"/>
      <c r="BG65" s="54"/>
      <c r="BH65" s="23"/>
      <c r="BI65" s="54"/>
      <c r="BJ65" s="54"/>
      <c r="BK65" s="54"/>
      <c r="BL65" s="56"/>
      <c r="BM65" s="56"/>
      <c r="BN65" s="54"/>
      <c r="BO65" s="54"/>
      <c r="BP65" s="54"/>
      <c r="BQ65" s="54"/>
      <c r="BR65" s="54"/>
      <c r="BS65" s="54"/>
      <c r="BT65" s="54"/>
      <c r="BU65" s="54"/>
      <c r="BV65" s="54"/>
      <c r="BW65" s="54"/>
      <c r="BX65" s="54"/>
      <c r="BY65" s="54"/>
      <c r="BZ65" s="54"/>
      <c r="CA65" s="54"/>
      <c r="CB65" s="54"/>
      <c r="CC65" s="54"/>
      <c r="CD65" s="54"/>
      <c r="CE65" s="54"/>
      <c r="CF65" s="54"/>
      <c r="CG65" s="54"/>
      <c r="CH65" s="54"/>
    </row>
    <row r="66" ht="12.75" customHeight="1">
      <c r="A66" s="53"/>
      <c r="B66" s="54"/>
      <c r="C66" s="54"/>
      <c r="D66" s="54"/>
      <c r="E66" s="23"/>
      <c r="F66" s="54"/>
      <c r="G66" s="23"/>
      <c r="H66" s="54"/>
      <c r="I66" s="54"/>
      <c r="J66" s="54"/>
      <c r="K66" s="54"/>
      <c r="L66" s="54"/>
      <c r="M66" s="57"/>
      <c r="N66" s="54"/>
      <c r="O66" s="54"/>
      <c r="P66" s="54"/>
      <c r="Q66" s="54"/>
      <c r="R66" s="54"/>
      <c r="S66" s="54"/>
      <c r="T66" s="54"/>
      <c r="U66" s="54"/>
      <c r="V66" s="23"/>
      <c r="W66" s="54"/>
      <c r="X66" s="2"/>
      <c r="Y66" s="23"/>
      <c r="Z66" s="23"/>
      <c r="AA66" s="54"/>
      <c r="AB66" s="54"/>
      <c r="AC66" s="23"/>
      <c r="AD66" s="2"/>
      <c r="AE66" s="2"/>
      <c r="AF66" s="2"/>
      <c r="AG66" s="2"/>
      <c r="AH66" s="54"/>
      <c r="AI66" s="54"/>
      <c r="AK66" s="54"/>
      <c r="AL66" s="54"/>
      <c r="AM66" s="23"/>
      <c r="AN66" s="54"/>
      <c r="AO66" s="54"/>
      <c r="AP66" s="54"/>
      <c r="AQ66" s="54"/>
      <c r="AR66" s="54"/>
      <c r="AS66" s="54"/>
      <c r="AT66" s="54"/>
      <c r="AU66" s="54"/>
      <c r="AV66" s="54"/>
      <c r="AW66" s="54"/>
      <c r="AX66" s="54"/>
      <c r="AY66" s="54"/>
      <c r="AZ66" s="54"/>
      <c r="BA66" s="54"/>
      <c r="BB66" s="54"/>
      <c r="BC66" s="54"/>
      <c r="BD66" s="54"/>
      <c r="BE66" s="54"/>
      <c r="BF66" s="54"/>
      <c r="BG66" s="54"/>
      <c r="BH66" s="23"/>
      <c r="BI66" s="54"/>
      <c r="BJ66" s="54"/>
      <c r="BK66" s="54"/>
      <c r="BL66" s="56"/>
      <c r="BM66" s="56"/>
      <c r="BN66" s="54"/>
      <c r="BO66" s="54"/>
      <c r="BP66" s="54"/>
      <c r="BQ66" s="54"/>
      <c r="BR66" s="54"/>
      <c r="BS66" s="54"/>
      <c r="BT66" s="54"/>
      <c r="BU66" s="54"/>
      <c r="BV66" s="54"/>
      <c r="BW66" s="54"/>
      <c r="BX66" s="54"/>
      <c r="BY66" s="54"/>
      <c r="BZ66" s="54"/>
      <c r="CA66" s="54"/>
      <c r="CB66" s="54"/>
      <c r="CC66" s="54"/>
      <c r="CD66" s="54"/>
      <c r="CE66" s="54"/>
      <c r="CF66" s="54"/>
      <c r="CG66" s="54"/>
      <c r="CH66" s="54"/>
    </row>
    <row r="67" ht="12.75" customHeight="1">
      <c r="A67" s="53"/>
      <c r="B67" s="54"/>
      <c r="C67" s="54"/>
      <c r="D67" s="54"/>
      <c r="E67" s="23"/>
      <c r="F67" s="54"/>
      <c r="G67" s="23"/>
      <c r="H67" s="54"/>
      <c r="I67" s="54"/>
      <c r="J67" s="54"/>
      <c r="K67" s="54"/>
      <c r="L67" s="54"/>
      <c r="M67" s="57"/>
      <c r="N67" s="54"/>
      <c r="O67" s="54"/>
      <c r="P67" s="54"/>
      <c r="Q67" s="54"/>
      <c r="R67" s="54"/>
      <c r="S67" s="54"/>
      <c r="T67" s="54"/>
      <c r="U67" s="54"/>
      <c r="V67" s="23"/>
      <c r="W67" s="54"/>
      <c r="X67" s="2"/>
      <c r="Y67" s="23"/>
      <c r="Z67" s="23"/>
      <c r="AA67" s="54"/>
      <c r="AB67" s="54"/>
      <c r="AC67" s="23"/>
      <c r="AD67" s="2"/>
      <c r="AE67" s="2"/>
      <c r="AF67" s="2"/>
      <c r="AG67" s="2"/>
      <c r="AH67" s="54"/>
      <c r="AI67" s="54"/>
      <c r="AK67" s="54"/>
      <c r="AL67" s="54"/>
      <c r="AM67" s="23"/>
      <c r="AN67" s="54"/>
      <c r="AO67" s="54"/>
      <c r="AP67" s="54"/>
      <c r="AQ67" s="54"/>
      <c r="AR67" s="54"/>
      <c r="AS67" s="54"/>
      <c r="AT67" s="54"/>
      <c r="AU67" s="54"/>
      <c r="AV67" s="54"/>
      <c r="AW67" s="54"/>
      <c r="AX67" s="54"/>
      <c r="AY67" s="54"/>
      <c r="AZ67" s="54"/>
      <c r="BA67" s="54"/>
      <c r="BB67" s="54"/>
      <c r="BC67" s="54"/>
      <c r="BD67" s="54"/>
      <c r="BE67" s="54"/>
      <c r="BF67" s="54"/>
      <c r="BG67" s="54"/>
      <c r="BH67" s="23"/>
      <c r="BI67" s="54"/>
      <c r="BJ67" s="54"/>
      <c r="BK67" s="54"/>
      <c r="BL67" s="56"/>
      <c r="BM67" s="56"/>
      <c r="BN67" s="54"/>
      <c r="BO67" s="54"/>
      <c r="BP67" s="54"/>
      <c r="BQ67" s="54"/>
      <c r="BR67" s="54"/>
      <c r="BS67" s="54"/>
      <c r="BT67" s="54"/>
      <c r="BU67" s="54"/>
      <c r="BV67" s="54"/>
      <c r="BW67" s="54"/>
      <c r="BX67" s="54"/>
      <c r="BY67" s="54"/>
      <c r="BZ67" s="54"/>
      <c r="CA67" s="54"/>
      <c r="CB67" s="54"/>
      <c r="CC67" s="54"/>
      <c r="CD67" s="54"/>
      <c r="CE67" s="54"/>
      <c r="CF67" s="54"/>
      <c r="CG67" s="54"/>
      <c r="CH67" s="54"/>
    </row>
    <row r="68" ht="12.75" customHeight="1">
      <c r="A68" s="53"/>
      <c r="B68" s="54"/>
      <c r="C68" s="54"/>
      <c r="D68" s="54"/>
      <c r="E68" s="23"/>
      <c r="F68" s="54"/>
      <c r="G68" s="23"/>
      <c r="H68" s="54"/>
      <c r="I68" s="54"/>
      <c r="J68" s="54"/>
      <c r="K68" s="54"/>
      <c r="L68" s="54"/>
      <c r="M68" s="57"/>
      <c r="N68" s="54"/>
      <c r="O68" s="54"/>
      <c r="P68" s="54"/>
      <c r="Q68" s="54"/>
      <c r="R68" s="54"/>
      <c r="S68" s="54"/>
      <c r="T68" s="54"/>
      <c r="U68" s="54"/>
      <c r="V68" s="23"/>
      <c r="W68" s="54"/>
      <c r="X68" s="2"/>
      <c r="Y68" s="23"/>
      <c r="Z68" s="23"/>
      <c r="AA68" s="54"/>
      <c r="AB68" s="54"/>
      <c r="AC68" s="23"/>
      <c r="AD68" s="2"/>
      <c r="AE68" s="2"/>
      <c r="AF68" s="2"/>
      <c r="AG68" s="2"/>
      <c r="AH68" s="54"/>
      <c r="AI68" s="54"/>
      <c r="AK68" s="54"/>
      <c r="AL68" s="54"/>
      <c r="AM68" s="23"/>
      <c r="AN68" s="54"/>
      <c r="AO68" s="54"/>
      <c r="AP68" s="54"/>
      <c r="AQ68" s="54"/>
      <c r="AR68" s="54"/>
      <c r="AS68" s="54"/>
      <c r="AT68" s="54"/>
      <c r="AU68" s="54"/>
      <c r="AV68" s="54"/>
      <c r="AW68" s="54"/>
      <c r="AX68" s="54"/>
      <c r="AY68" s="54"/>
      <c r="AZ68" s="54"/>
      <c r="BA68" s="54"/>
      <c r="BB68" s="54"/>
      <c r="BC68" s="54"/>
      <c r="BD68" s="54"/>
      <c r="BE68" s="54"/>
      <c r="BF68" s="54"/>
      <c r="BG68" s="54"/>
      <c r="BH68" s="23"/>
      <c r="BI68" s="54"/>
      <c r="BJ68" s="54"/>
      <c r="BK68" s="54"/>
      <c r="BL68" s="56"/>
      <c r="BM68" s="56"/>
      <c r="BN68" s="54"/>
      <c r="BO68" s="54"/>
      <c r="BP68" s="54"/>
      <c r="BQ68" s="54"/>
      <c r="BR68" s="54"/>
      <c r="BS68" s="54"/>
      <c r="BT68" s="54"/>
      <c r="BU68" s="54"/>
      <c r="BV68" s="54"/>
      <c r="BW68" s="54"/>
      <c r="BX68" s="54"/>
      <c r="BY68" s="54"/>
      <c r="BZ68" s="54"/>
      <c r="CA68" s="54"/>
      <c r="CB68" s="54"/>
      <c r="CC68" s="54"/>
      <c r="CD68" s="54"/>
      <c r="CE68" s="54"/>
      <c r="CF68" s="54"/>
      <c r="CG68" s="54"/>
      <c r="CH68" s="54"/>
    </row>
    <row r="69" ht="12.75" customHeight="1">
      <c r="A69" s="53"/>
      <c r="B69" s="54"/>
      <c r="C69" s="54"/>
      <c r="D69" s="54"/>
      <c r="E69" s="23"/>
      <c r="F69" s="54"/>
      <c r="G69" s="23"/>
      <c r="H69" s="54"/>
      <c r="I69" s="54"/>
      <c r="J69" s="54"/>
      <c r="K69" s="54"/>
      <c r="L69" s="54"/>
      <c r="M69" s="57"/>
      <c r="N69" s="54"/>
      <c r="O69" s="54"/>
      <c r="P69" s="54"/>
      <c r="Q69" s="54"/>
      <c r="R69" s="54"/>
      <c r="S69" s="54"/>
      <c r="T69" s="54"/>
      <c r="U69" s="54"/>
      <c r="V69" s="23"/>
      <c r="W69" s="54"/>
      <c r="X69" s="2"/>
      <c r="Y69" s="23"/>
      <c r="Z69" s="23"/>
      <c r="AA69" s="54"/>
      <c r="AB69" s="54"/>
      <c r="AC69" s="23"/>
      <c r="AD69" s="2"/>
      <c r="AE69" s="2"/>
      <c r="AF69" s="2"/>
      <c r="AG69" s="2"/>
      <c r="AH69" s="54"/>
      <c r="AI69" s="54"/>
      <c r="AK69" s="54"/>
      <c r="AL69" s="54"/>
      <c r="AM69" s="23"/>
      <c r="AN69" s="54"/>
      <c r="AO69" s="54"/>
      <c r="AP69" s="54"/>
      <c r="AQ69" s="54"/>
      <c r="AR69" s="54"/>
      <c r="AS69" s="54"/>
      <c r="AT69" s="54"/>
      <c r="AU69" s="54"/>
      <c r="AV69" s="54"/>
      <c r="AW69" s="54"/>
      <c r="AX69" s="54"/>
      <c r="AY69" s="54"/>
      <c r="AZ69" s="54"/>
      <c r="BA69" s="54"/>
      <c r="BB69" s="54"/>
      <c r="BC69" s="54"/>
      <c r="BD69" s="54"/>
      <c r="BE69" s="54"/>
      <c r="BF69" s="54"/>
      <c r="BG69" s="54"/>
      <c r="BH69" s="23"/>
      <c r="BI69" s="54"/>
      <c r="BJ69" s="54"/>
      <c r="BK69" s="54"/>
      <c r="BL69" s="56"/>
      <c r="BM69" s="56"/>
      <c r="BN69" s="54"/>
      <c r="BO69" s="54"/>
      <c r="BP69" s="54"/>
      <c r="BQ69" s="54"/>
      <c r="BR69" s="54"/>
      <c r="BS69" s="54"/>
      <c r="BT69" s="54"/>
      <c r="BU69" s="54"/>
      <c r="BV69" s="54"/>
      <c r="BW69" s="54"/>
      <c r="BX69" s="54"/>
      <c r="BY69" s="54"/>
      <c r="BZ69" s="54"/>
      <c r="CA69" s="54"/>
      <c r="CB69" s="54"/>
      <c r="CC69" s="54"/>
      <c r="CD69" s="54"/>
      <c r="CE69" s="54"/>
      <c r="CF69" s="54"/>
      <c r="CG69" s="54"/>
      <c r="CH69" s="54"/>
    </row>
    <row r="70" ht="12.75" customHeight="1">
      <c r="A70" s="53"/>
      <c r="B70" s="23"/>
      <c r="C70" s="54"/>
      <c r="D70" s="54"/>
      <c r="E70" s="23"/>
      <c r="F70" s="54"/>
      <c r="G70" s="23"/>
      <c r="H70" s="23"/>
      <c r="I70" s="54"/>
      <c r="J70" s="54"/>
      <c r="K70" s="54"/>
      <c r="L70" s="54"/>
      <c r="M70" s="58"/>
      <c r="N70" s="54"/>
      <c r="O70" s="54"/>
      <c r="P70" s="54"/>
      <c r="Q70" s="54"/>
      <c r="R70" s="54"/>
      <c r="S70" s="54"/>
      <c r="T70" s="54"/>
      <c r="U70" s="54"/>
      <c r="V70" s="23"/>
      <c r="W70" s="54"/>
      <c r="X70" s="2"/>
      <c r="Y70" s="23"/>
      <c r="Z70" s="23"/>
      <c r="AA70" s="54"/>
      <c r="AB70" s="54"/>
      <c r="AC70" s="23"/>
      <c r="AD70" s="2"/>
      <c r="AE70" s="2"/>
      <c r="AF70" s="2"/>
      <c r="AG70" s="2"/>
      <c r="AH70" s="54"/>
      <c r="AI70" s="54"/>
      <c r="AK70" s="54"/>
      <c r="AL70" s="54"/>
      <c r="AM70" s="23"/>
      <c r="AN70" s="54"/>
      <c r="AO70" s="54"/>
      <c r="AP70" s="54"/>
      <c r="AQ70" s="54"/>
      <c r="AR70" s="54"/>
      <c r="AS70" s="54"/>
      <c r="AT70" s="54"/>
      <c r="AU70" s="54"/>
      <c r="AV70" s="54"/>
      <c r="AW70" s="54"/>
      <c r="AX70" s="54"/>
      <c r="AY70" s="54"/>
      <c r="AZ70" s="54"/>
      <c r="BA70" s="54"/>
      <c r="BB70" s="54"/>
      <c r="BC70" s="54"/>
      <c r="BD70" s="54"/>
      <c r="BE70" s="54"/>
      <c r="BF70" s="54"/>
      <c r="BG70" s="54"/>
      <c r="BH70" s="23"/>
      <c r="BI70" s="54"/>
      <c r="BJ70" s="54"/>
      <c r="BK70" s="54"/>
      <c r="BL70" s="56"/>
      <c r="BM70" s="56"/>
      <c r="BN70" s="54"/>
      <c r="BO70" s="54"/>
      <c r="BP70" s="54"/>
      <c r="BQ70" s="54"/>
      <c r="BR70" s="54"/>
      <c r="BS70" s="54"/>
      <c r="BT70" s="54"/>
      <c r="BU70" s="54"/>
      <c r="BV70" s="54"/>
      <c r="BW70" s="54"/>
      <c r="BX70" s="54"/>
      <c r="BY70" s="54"/>
      <c r="BZ70" s="54"/>
      <c r="CA70" s="54"/>
      <c r="CB70" s="54"/>
      <c r="CC70" s="54"/>
      <c r="CD70" s="54"/>
      <c r="CE70" s="54"/>
      <c r="CF70" s="54"/>
      <c r="CG70" s="54"/>
      <c r="CH70" s="54"/>
    </row>
    <row r="71" ht="12.75" customHeight="1">
      <c r="A71" s="53"/>
      <c r="B71" s="54"/>
      <c r="C71" s="54"/>
      <c r="D71" s="54"/>
      <c r="E71" s="23"/>
      <c r="F71" s="54"/>
      <c r="G71" s="23"/>
      <c r="H71" s="54"/>
      <c r="I71" s="54"/>
      <c r="J71" s="54"/>
      <c r="K71" s="54"/>
      <c r="L71" s="54"/>
      <c r="M71" s="58"/>
      <c r="N71" s="54"/>
      <c r="O71" s="54"/>
      <c r="P71" s="54"/>
      <c r="Q71" s="54"/>
      <c r="R71" s="54"/>
      <c r="S71" s="54"/>
      <c r="T71" s="54"/>
      <c r="U71" s="54"/>
      <c r="V71" s="23"/>
      <c r="W71" s="54"/>
      <c r="X71" s="2"/>
      <c r="Y71" s="23"/>
      <c r="Z71" s="23"/>
      <c r="AA71" s="54"/>
      <c r="AB71" s="54"/>
      <c r="AC71" s="23"/>
      <c r="AD71" s="2"/>
      <c r="AE71" s="2"/>
      <c r="AF71" s="2"/>
      <c r="AG71" s="2"/>
      <c r="AH71" s="54"/>
      <c r="AI71" s="54"/>
      <c r="AK71" s="54"/>
      <c r="AL71" s="54"/>
      <c r="AM71" s="23"/>
      <c r="AN71" s="54"/>
      <c r="AO71" s="54"/>
      <c r="AP71" s="54"/>
      <c r="AQ71" s="54"/>
      <c r="AR71" s="54"/>
      <c r="AS71" s="54"/>
      <c r="AT71" s="54"/>
      <c r="AU71" s="54"/>
      <c r="AV71" s="54"/>
      <c r="AW71" s="54"/>
      <c r="AX71" s="54"/>
      <c r="AY71" s="54"/>
      <c r="AZ71" s="54"/>
      <c r="BA71" s="54"/>
      <c r="BB71" s="54"/>
      <c r="BC71" s="54"/>
      <c r="BD71" s="54"/>
      <c r="BE71" s="54"/>
      <c r="BF71" s="54"/>
      <c r="BG71" s="54"/>
      <c r="BH71" s="23"/>
      <c r="BI71" s="54"/>
      <c r="BJ71" s="54"/>
      <c r="BK71" s="54"/>
      <c r="BL71" s="56"/>
      <c r="BM71" s="56"/>
      <c r="BN71" s="54"/>
      <c r="BO71" s="54"/>
      <c r="BP71" s="54"/>
      <c r="BQ71" s="54"/>
      <c r="BR71" s="54"/>
      <c r="BS71" s="54"/>
      <c r="BT71" s="54"/>
      <c r="BU71" s="54"/>
      <c r="BV71" s="54"/>
      <c r="BW71" s="54"/>
      <c r="BX71" s="54"/>
      <c r="BY71" s="54"/>
      <c r="BZ71" s="54"/>
      <c r="CA71" s="54"/>
      <c r="CB71" s="54"/>
      <c r="CC71" s="54"/>
      <c r="CD71" s="54"/>
      <c r="CE71" s="54"/>
      <c r="CF71" s="54"/>
      <c r="CG71" s="54"/>
      <c r="CH71" s="54"/>
    </row>
    <row r="72" ht="12.75" customHeight="1">
      <c r="A72" s="53"/>
      <c r="B72" s="54"/>
      <c r="C72" s="54"/>
      <c r="D72" s="54"/>
      <c r="E72" s="23"/>
      <c r="F72" s="54"/>
      <c r="G72" s="23"/>
      <c r="H72" s="54"/>
      <c r="I72" s="54"/>
      <c r="J72" s="54"/>
      <c r="K72" s="54"/>
      <c r="L72" s="54"/>
      <c r="M72" s="58"/>
      <c r="N72" s="54"/>
      <c r="O72" s="54"/>
      <c r="P72" s="54"/>
      <c r="Q72" s="54"/>
      <c r="R72" s="54"/>
      <c r="S72" s="54"/>
      <c r="T72" s="54"/>
      <c r="U72" s="54"/>
      <c r="V72" s="23"/>
      <c r="W72" s="54"/>
      <c r="X72" s="2"/>
      <c r="Y72" s="23"/>
      <c r="Z72" s="23"/>
      <c r="AA72" s="54"/>
      <c r="AB72" s="54"/>
      <c r="AC72" s="23"/>
      <c r="AD72" s="2"/>
      <c r="AE72" s="2"/>
      <c r="AF72" s="2"/>
      <c r="AG72" s="2"/>
      <c r="AH72" s="54"/>
      <c r="AI72" s="54"/>
      <c r="AK72" s="54"/>
      <c r="AL72" s="54"/>
      <c r="AM72" s="23"/>
      <c r="AN72" s="54"/>
      <c r="AO72" s="54"/>
      <c r="AP72" s="54"/>
      <c r="AQ72" s="54"/>
      <c r="AR72" s="54"/>
      <c r="AS72" s="54"/>
      <c r="AT72" s="54"/>
      <c r="AU72" s="54"/>
      <c r="AV72" s="54"/>
      <c r="AW72" s="54"/>
      <c r="AX72" s="54"/>
      <c r="AY72" s="54"/>
      <c r="AZ72" s="54"/>
      <c r="BA72" s="54"/>
      <c r="BB72" s="54"/>
      <c r="BC72" s="54"/>
      <c r="BD72" s="54"/>
      <c r="BE72" s="54"/>
      <c r="BF72" s="54"/>
      <c r="BG72" s="54"/>
      <c r="BH72" s="23"/>
      <c r="BI72" s="54"/>
      <c r="BJ72" s="54"/>
      <c r="BK72" s="54"/>
      <c r="BL72" s="56"/>
      <c r="BM72" s="56"/>
      <c r="BN72" s="54"/>
      <c r="BO72" s="54"/>
      <c r="BP72" s="54"/>
      <c r="BQ72" s="54"/>
      <c r="BR72" s="54"/>
      <c r="BS72" s="54"/>
      <c r="BT72" s="54"/>
      <c r="BU72" s="54"/>
      <c r="BV72" s="54"/>
      <c r="BW72" s="54"/>
      <c r="BX72" s="54"/>
      <c r="BY72" s="54"/>
      <c r="BZ72" s="54"/>
      <c r="CA72" s="54"/>
      <c r="CB72" s="54"/>
      <c r="CC72" s="54"/>
      <c r="CD72" s="54"/>
      <c r="CE72" s="54"/>
      <c r="CF72" s="54"/>
      <c r="CG72" s="54"/>
      <c r="CH72" s="54"/>
    </row>
    <row r="73" ht="12.75" customHeight="1">
      <c r="A73" s="53"/>
      <c r="B73" s="54"/>
      <c r="C73" s="54"/>
      <c r="D73" s="54"/>
      <c r="E73" s="23"/>
      <c r="F73" s="54"/>
      <c r="G73" s="23"/>
      <c r="H73" s="54"/>
      <c r="I73" s="54"/>
      <c r="J73" s="54"/>
      <c r="K73" s="54"/>
      <c r="L73" s="54"/>
      <c r="M73" s="58"/>
      <c r="N73" s="54"/>
      <c r="O73" s="54"/>
      <c r="P73" s="54"/>
      <c r="Q73" s="54"/>
      <c r="R73" s="54"/>
      <c r="S73" s="54"/>
      <c r="T73" s="54"/>
      <c r="U73" s="54"/>
      <c r="V73" s="23"/>
      <c r="W73" s="54"/>
      <c r="X73" s="2"/>
      <c r="Y73" s="23"/>
      <c r="Z73" s="23"/>
      <c r="AA73" s="54"/>
      <c r="AB73" s="54"/>
      <c r="AC73" s="23"/>
      <c r="AD73" s="2"/>
      <c r="AE73" s="2"/>
      <c r="AF73" s="2"/>
      <c r="AG73" s="2"/>
      <c r="AH73" s="54"/>
      <c r="AI73" s="54"/>
      <c r="AK73" s="54"/>
      <c r="AL73" s="54"/>
      <c r="AM73" s="23"/>
      <c r="AN73" s="54"/>
      <c r="AO73" s="54"/>
      <c r="AP73" s="54"/>
      <c r="AQ73" s="54"/>
      <c r="AR73" s="54"/>
      <c r="AS73" s="54"/>
      <c r="AT73" s="54"/>
      <c r="AU73" s="54"/>
      <c r="AV73" s="54"/>
      <c r="AW73" s="54"/>
      <c r="AX73" s="54"/>
      <c r="AY73" s="54"/>
      <c r="AZ73" s="54"/>
      <c r="BA73" s="54"/>
      <c r="BB73" s="54"/>
      <c r="BC73" s="54"/>
      <c r="BD73" s="54"/>
      <c r="BE73" s="54"/>
      <c r="BF73" s="54"/>
      <c r="BG73" s="54"/>
      <c r="BH73" s="23"/>
      <c r="BI73" s="54"/>
      <c r="BJ73" s="54"/>
      <c r="BK73" s="54"/>
      <c r="BL73" s="56"/>
      <c r="BM73" s="56"/>
      <c r="BN73" s="54"/>
      <c r="BO73" s="54"/>
      <c r="BP73" s="54"/>
      <c r="BQ73" s="54"/>
      <c r="BR73" s="54"/>
      <c r="BS73" s="54"/>
      <c r="BT73" s="54"/>
      <c r="BU73" s="54"/>
      <c r="BV73" s="54"/>
      <c r="BW73" s="54"/>
      <c r="BX73" s="54"/>
      <c r="BY73" s="54"/>
      <c r="BZ73" s="54"/>
      <c r="CA73" s="54"/>
      <c r="CB73" s="54"/>
      <c r="CC73" s="54"/>
      <c r="CD73" s="54"/>
      <c r="CE73" s="54"/>
      <c r="CF73" s="54"/>
      <c r="CG73" s="54"/>
      <c r="CH73" s="54"/>
    </row>
    <row r="74" ht="12.75" customHeight="1">
      <c r="A74" s="53"/>
      <c r="B74" s="54"/>
      <c r="C74" s="54"/>
      <c r="D74" s="54"/>
      <c r="E74" s="23"/>
      <c r="F74" s="54"/>
      <c r="G74" s="23"/>
      <c r="H74" s="54"/>
      <c r="I74" s="54"/>
      <c r="J74" s="54"/>
      <c r="K74" s="54"/>
      <c r="L74" s="54"/>
      <c r="M74" s="58"/>
      <c r="N74" s="54"/>
      <c r="O74" s="54"/>
      <c r="P74" s="54"/>
      <c r="Q74" s="54"/>
      <c r="R74" s="54"/>
      <c r="S74" s="54"/>
      <c r="T74" s="54"/>
      <c r="U74" s="54"/>
      <c r="V74" s="23"/>
      <c r="W74" s="54"/>
      <c r="X74" s="2"/>
      <c r="Y74" s="23"/>
      <c r="Z74" s="23"/>
      <c r="AA74" s="54"/>
      <c r="AB74" s="54"/>
      <c r="AC74" s="23"/>
      <c r="AD74" s="2"/>
      <c r="AE74" s="2"/>
      <c r="AF74" s="2"/>
      <c r="AG74" s="2"/>
      <c r="AH74" s="54"/>
      <c r="AI74" s="54"/>
      <c r="AK74" s="54"/>
      <c r="AL74" s="54"/>
      <c r="AM74" s="23"/>
      <c r="AN74" s="54"/>
      <c r="AO74" s="54"/>
      <c r="AP74" s="54"/>
      <c r="AQ74" s="54"/>
      <c r="AR74" s="54"/>
      <c r="AS74" s="54"/>
      <c r="AT74" s="54"/>
      <c r="AU74" s="54"/>
      <c r="AV74" s="54"/>
      <c r="AW74" s="54"/>
      <c r="AX74" s="54"/>
      <c r="AY74" s="54"/>
      <c r="AZ74" s="54"/>
      <c r="BA74" s="54"/>
      <c r="BB74" s="54"/>
      <c r="BC74" s="54"/>
      <c r="BD74" s="54"/>
      <c r="BE74" s="54"/>
      <c r="BF74" s="54"/>
      <c r="BG74" s="54"/>
      <c r="BH74" s="23"/>
      <c r="BI74" s="54"/>
      <c r="BJ74" s="54"/>
      <c r="BK74" s="54"/>
      <c r="BL74" s="56"/>
      <c r="BM74" s="56"/>
      <c r="BN74" s="54"/>
      <c r="BO74" s="54"/>
      <c r="BP74" s="54"/>
      <c r="BQ74" s="54"/>
      <c r="BR74" s="54"/>
      <c r="BS74" s="54"/>
      <c r="BT74" s="54"/>
      <c r="BU74" s="54"/>
      <c r="BV74" s="54"/>
      <c r="BW74" s="54"/>
      <c r="BX74" s="54"/>
      <c r="BY74" s="54"/>
      <c r="BZ74" s="54"/>
      <c r="CA74" s="54"/>
      <c r="CB74" s="54"/>
      <c r="CC74" s="54"/>
      <c r="CD74" s="54"/>
      <c r="CE74" s="54"/>
      <c r="CF74" s="54"/>
      <c r="CG74" s="54"/>
      <c r="CH74" s="54"/>
    </row>
    <row r="75" ht="12.75" customHeight="1">
      <c r="A75" s="53"/>
      <c r="B75" s="54"/>
      <c r="C75" s="54"/>
      <c r="D75" s="54"/>
      <c r="E75" s="23"/>
      <c r="F75" s="54"/>
      <c r="G75" s="23"/>
      <c r="H75" s="54"/>
      <c r="I75" s="54"/>
      <c r="J75" s="54"/>
      <c r="K75" s="54"/>
      <c r="L75" s="54"/>
      <c r="M75" s="58"/>
      <c r="N75" s="54"/>
      <c r="O75" s="54"/>
      <c r="P75" s="54"/>
      <c r="Q75" s="54"/>
      <c r="R75" s="54"/>
      <c r="S75" s="54"/>
      <c r="T75" s="54"/>
      <c r="U75" s="54"/>
      <c r="V75" s="23"/>
      <c r="W75" s="54"/>
      <c r="X75" s="2"/>
      <c r="Y75" s="23"/>
      <c r="Z75" s="23"/>
      <c r="AA75" s="54"/>
      <c r="AB75" s="54"/>
      <c r="AC75" s="23"/>
      <c r="AD75" s="2"/>
      <c r="AE75" s="2"/>
      <c r="AF75" s="2"/>
      <c r="AG75" s="2"/>
      <c r="AH75" s="54"/>
      <c r="AI75" s="54"/>
      <c r="AK75" s="54"/>
      <c r="AL75" s="54"/>
      <c r="AM75" s="23"/>
      <c r="AN75" s="54"/>
      <c r="AO75" s="54"/>
      <c r="AP75" s="54"/>
      <c r="AQ75" s="54"/>
      <c r="AR75" s="54"/>
      <c r="AS75" s="54"/>
      <c r="AT75" s="54"/>
      <c r="AU75" s="54"/>
      <c r="AV75" s="54"/>
      <c r="AW75" s="54"/>
      <c r="AX75" s="54"/>
      <c r="AY75" s="54"/>
      <c r="AZ75" s="54"/>
      <c r="BA75" s="54"/>
      <c r="BB75" s="54"/>
      <c r="BC75" s="54"/>
      <c r="BD75" s="54"/>
      <c r="BE75" s="54"/>
      <c r="BF75" s="54"/>
      <c r="BG75" s="54"/>
      <c r="BH75" s="23"/>
      <c r="BI75" s="54"/>
      <c r="BJ75" s="54"/>
      <c r="BK75" s="54"/>
      <c r="BL75" s="56"/>
      <c r="BM75" s="56"/>
      <c r="BN75" s="54"/>
      <c r="BO75" s="54"/>
      <c r="BP75" s="54"/>
      <c r="BQ75" s="54"/>
      <c r="BR75" s="54"/>
      <c r="BS75" s="54"/>
      <c r="BT75" s="54"/>
      <c r="BU75" s="54"/>
      <c r="BV75" s="54"/>
      <c r="BW75" s="54"/>
      <c r="BX75" s="54"/>
      <c r="BY75" s="54"/>
      <c r="BZ75" s="54"/>
      <c r="CA75" s="54"/>
      <c r="CB75" s="54"/>
      <c r="CC75" s="54"/>
      <c r="CD75" s="54"/>
      <c r="CE75" s="54"/>
      <c r="CF75" s="54"/>
      <c r="CG75" s="54"/>
      <c r="CH75" s="54"/>
    </row>
    <row r="76" ht="12.75" customHeight="1">
      <c r="A76" s="53"/>
      <c r="B76" s="54"/>
      <c r="C76" s="54"/>
      <c r="D76" s="54"/>
      <c r="E76" s="23"/>
      <c r="F76" s="54"/>
      <c r="G76" s="23"/>
      <c r="H76" s="54"/>
      <c r="I76" s="54"/>
      <c r="J76" s="54"/>
      <c r="K76" s="54"/>
      <c r="L76" s="54"/>
      <c r="M76" s="58"/>
      <c r="N76" s="54"/>
      <c r="O76" s="54"/>
      <c r="P76" s="54"/>
      <c r="Q76" s="54"/>
      <c r="R76" s="54"/>
      <c r="S76" s="54"/>
      <c r="T76" s="54"/>
      <c r="U76" s="54"/>
      <c r="V76" s="23"/>
      <c r="W76" s="54"/>
      <c r="X76" s="2"/>
      <c r="Y76" s="23"/>
      <c r="Z76" s="23"/>
      <c r="AA76" s="54"/>
      <c r="AB76" s="54"/>
      <c r="AC76" s="23"/>
      <c r="AD76" s="2"/>
      <c r="AE76" s="2"/>
      <c r="AF76" s="2"/>
      <c r="AG76" s="2"/>
      <c r="AH76" s="54"/>
      <c r="AI76" s="54"/>
      <c r="AK76" s="54"/>
      <c r="AL76" s="54"/>
      <c r="AM76" s="23"/>
      <c r="AN76" s="54"/>
      <c r="AO76" s="54"/>
      <c r="AP76" s="54"/>
      <c r="AQ76" s="54"/>
      <c r="AR76" s="54"/>
      <c r="AS76" s="54"/>
      <c r="AT76" s="54"/>
      <c r="AU76" s="54"/>
      <c r="AV76" s="54"/>
      <c r="AW76" s="54"/>
      <c r="AX76" s="54"/>
      <c r="AY76" s="54"/>
      <c r="AZ76" s="54"/>
      <c r="BA76" s="54"/>
      <c r="BB76" s="54"/>
      <c r="BC76" s="54"/>
      <c r="BD76" s="54"/>
      <c r="BE76" s="54"/>
      <c r="BF76" s="54"/>
      <c r="BG76" s="54"/>
      <c r="BH76" s="23"/>
      <c r="BI76" s="54"/>
      <c r="BJ76" s="54"/>
      <c r="BK76" s="54"/>
      <c r="BL76" s="56"/>
      <c r="BM76" s="56"/>
      <c r="BN76" s="54"/>
      <c r="BO76" s="54"/>
      <c r="BP76" s="54"/>
      <c r="BQ76" s="54"/>
      <c r="BR76" s="54"/>
      <c r="BS76" s="54"/>
      <c r="BT76" s="54"/>
      <c r="BU76" s="54"/>
      <c r="BV76" s="54"/>
      <c r="BW76" s="54"/>
      <c r="BX76" s="54"/>
      <c r="BY76" s="54"/>
      <c r="BZ76" s="54"/>
      <c r="CA76" s="54"/>
      <c r="CB76" s="54"/>
      <c r="CC76" s="54"/>
      <c r="CD76" s="54"/>
      <c r="CE76" s="54"/>
      <c r="CF76" s="54"/>
      <c r="CG76" s="54"/>
      <c r="CH76" s="54"/>
    </row>
    <row r="77" ht="12.75" customHeight="1">
      <c r="A77" s="53"/>
      <c r="B77" s="54"/>
      <c r="C77" s="54"/>
      <c r="D77" s="54"/>
      <c r="E77" s="23"/>
      <c r="F77" s="54"/>
      <c r="G77" s="23"/>
      <c r="H77" s="54"/>
      <c r="I77" s="54"/>
      <c r="J77" s="54"/>
      <c r="K77" s="54"/>
      <c r="L77" s="54"/>
      <c r="M77" s="58"/>
      <c r="N77" s="54"/>
      <c r="O77" s="54"/>
      <c r="P77" s="54"/>
      <c r="Q77" s="54"/>
      <c r="R77" s="54"/>
      <c r="S77" s="54"/>
      <c r="T77" s="54"/>
      <c r="U77" s="54"/>
      <c r="V77" s="23"/>
      <c r="W77" s="54"/>
      <c r="X77" s="2"/>
      <c r="Y77" s="23"/>
      <c r="Z77" s="23"/>
      <c r="AA77" s="54"/>
      <c r="AB77" s="54"/>
      <c r="AC77" s="23"/>
      <c r="AD77" s="2"/>
      <c r="AE77" s="2"/>
      <c r="AF77" s="2"/>
      <c r="AG77" s="2"/>
      <c r="AH77" s="54"/>
      <c r="AI77" s="54"/>
      <c r="AK77" s="54"/>
      <c r="AL77" s="54"/>
      <c r="AM77" s="23"/>
      <c r="AN77" s="54"/>
      <c r="AO77" s="54"/>
      <c r="AP77" s="54"/>
      <c r="AQ77" s="54"/>
      <c r="AR77" s="54"/>
      <c r="AS77" s="54"/>
      <c r="AT77" s="54"/>
      <c r="AU77" s="54"/>
      <c r="AV77" s="54"/>
      <c r="AW77" s="54"/>
      <c r="AX77" s="54"/>
      <c r="AY77" s="54"/>
      <c r="AZ77" s="54"/>
      <c r="BA77" s="54"/>
      <c r="BB77" s="54"/>
      <c r="BC77" s="54"/>
      <c r="BD77" s="54"/>
      <c r="BE77" s="54"/>
      <c r="BF77" s="54"/>
      <c r="BG77" s="54"/>
      <c r="BH77" s="23"/>
      <c r="BI77" s="54"/>
      <c r="BJ77" s="54"/>
      <c r="BK77" s="54"/>
      <c r="BL77" s="56"/>
      <c r="BM77" s="56"/>
      <c r="BN77" s="54"/>
      <c r="BO77" s="54"/>
      <c r="BP77" s="54"/>
      <c r="BQ77" s="54"/>
      <c r="BR77" s="54"/>
      <c r="BS77" s="54"/>
      <c r="BT77" s="54"/>
      <c r="BU77" s="54"/>
      <c r="BV77" s="54"/>
      <c r="BW77" s="54"/>
      <c r="BX77" s="54"/>
      <c r="BY77" s="54"/>
      <c r="BZ77" s="54"/>
      <c r="CA77" s="54"/>
      <c r="CB77" s="54"/>
      <c r="CC77" s="54"/>
      <c r="CD77" s="54"/>
      <c r="CE77" s="54"/>
      <c r="CF77" s="54"/>
      <c r="CG77" s="54"/>
      <c r="CH77" s="54"/>
    </row>
    <row r="78" ht="12.75" customHeight="1">
      <c r="A78" s="53"/>
      <c r="B78" s="54"/>
      <c r="C78" s="54"/>
      <c r="D78" s="54"/>
      <c r="E78" s="23"/>
      <c r="F78" s="54"/>
      <c r="G78" s="23"/>
      <c r="H78" s="54"/>
      <c r="I78" s="54"/>
      <c r="J78" s="54"/>
      <c r="K78" s="54"/>
      <c r="L78" s="54"/>
      <c r="M78" s="58"/>
      <c r="N78" s="54"/>
      <c r="O78" s="54"/>
      <c r="P78" s="54"/>
      <c r="Q78" s="54"/>
      <c r="R78" s="54"/>
      <c r="S78" s="54"/>
      <c r="T78" s="54"/>
      <c r="U78" s="54"/>
      <c r="V78" s="23"/>
      <c r="W78" s="54"/>
      <c r="X78" s="2"/>
      <c r="Y78" s="23"/>
      <c r="Z78" s="23"/>
      <c r="AA78" s="54"/>
      <c r="AB78" s="54"/>
      <c r="AC78" s="23"/>
      <c r="AD78" s="2"/>
      <c r="AE78" s="2"/>
      <c r="AF78" s="2"/>
      <c r="AG78" s="2"/>
      <c r="AH78" s="54"/>
      <c r="AI78" s="54"/>
      <c r="AK78" s="54"/>
      <c r="AL78" s="54"/>
      <c r="AM78" s="23"/>
      <c r="AN78" s="54"/>
      <c r="AO78" s="54"/>
      <c r="AP78" s="54"/>
      <c r="AQ78" s="54"/>
      <c r="AR78" s="54"/>
      <c r="AS78" s="54"/>
      <c r="AT78" s="54"/>
      <c r="AU78" s="54"/>
      <c r="AV78" s="54"/>
      <c r="AW78" s="54"/>
      <c r="AX78" s="54"/>
      <c r="AY78" s="54"/>
      <c r="AZ78" s="54"/>
      <c r="BA78" s="54"/>
      <c r="BB78" s="54"/>
      <c r="BC78" s="54"/>
      <c r="BD78" s="54"/>
      <c r="BE78" s="54"/>
      <c r="BF78" s="54"/>
      <c r="BG78" s="54"/>
      <c r="BH78" s="23"/>
      <c r="BI78" s="54"/>
      <c r="BJ78" s="54"/>
      <c r="BK78" s="54"/>
      <c r="BL78" s="56"/>
      <c r="BM78" s="56"/>
      <c r="BN78" s="54"/>
      <c r="BO78" s="54"/>
      <c r="BP78" s="54"/>
      <c r="BQ78" s="54"/>
      <c r="BR78" s="54"/>
      <c r="BS78" s="54"/>
      <c r="BT78" s="54"/>
      <c r="BU78" s="54"/>
      <c r="BV78" s="54"/>
      <c r="BW78" s="54"/>
      <c r="BX78" s="54"/>
      <c r="BY78" s="54"/>
      <c r="BZ78" s="54"/>
      <c r="CA78" s="54"/>
      <c r="CB78" s="54"/>
      <c r="CC78" s="54"/>
      <c r="CD78" s="54"/>
      <c r="CE78" s="54"/>
      <c r="CF78" s="54"/>
      <c r="CG78" s="54"/>
      <c r="CH78" s="54"/>
    </row>
    <row r="79" ht="12.75" customHeight="1">
      <c r="A79" s="53"/>
      <c r="B79" s="54"/>
      <c r="C79" s="54"/>
      <c r="D79" s="54"/>
      <c r="E79" s="23"/>
      <c r="F79" s="54"/>
      <c r="G79" s="23"/>
      <c r="H79" s="54"/>
      <c r="I79" s="54"/>
      <c r="J79" s="54"/>
      <c r="K79" s="54"/>
      <c r="L79" s="54"/>
      <c r="M79" s="58"/>
      <c r="N79" s="54"/>
      <c r="O79" s="54"/>
      <c r="P79" s="54"/>
      <c r="Q79" s="54"/>
      <c r="R79" s="54"/>
      <c r="S79" s="54"/>
      <c r="T79" s="54"/>
      <c r="U79" s="54"/>
      <c r="V79" s="23"/>
      <c r="W79" s="54"/>
      <c r="X79" s="2"/>
      <c r="Y79" s="23"/>
      <c r="Z79" s="23"/>
      <c r="AA79" s="54"/>
      <c r="AB79" s="54"/>
      <c r="AC79" s="23"/>
      <c r="AD79" s="2"/>
      <c r="AE79" s="2"/>
      <c r="AF79" s="2"/>
      <c r="AG79" s="2"/>
      <c r="AH79" s="54"/>
      <c r="AI79" s="54"/>
      <c r="AK79" s="54"/>
      <c r="AL79" s="54"/>
      <c r="AM79" s="23"/>
      <c r="AN79" s="54"/>
      <c r="AO79" s="54"/>
      <c r="AP79" s="54"/>
      <c r="AQ79" s="54"/>
      <c r="AR79" s="54"/>
      <c r="AS79" s="54"/>
      <c r="AT79" s="54"/>
      <c r="AU79" s="54"/>
      <c r="AV79" s="54"/>
      <c r="AW79" s="54"/>
      <c r="AX79" s="54"/>
      <c r="AY79" s="54"/>
      <c r="AZ79" s="54"/>
      <c r="BA79" s="54"/>
      <c r="BB79" s="54"/>
      <c r="BC79" s="54"/>
      <c r="BD79" s="54"/>
      <c r="BE79" s="54"/>
      <c r="BF79" s="54"/>
      <c r="BG79" s="54"/>
      <c r="BH79" s="23"/>
      <c r="BI79" s="54"/>
      <c r="BJ79" s="54"/>
      <c r="BK79" s="54"/>
      <c r="BL79" s="56"/>
      <c r="BM79" s="56"/>
      <c r="BN79" s="54"/>
      <c r="BO79" s="54"/>
      <c r="BP79" s="54"/>
      <c r="BQ79" s="54"/>
      <c r="BR79" s="54"/>
      <c r="BS79" s="54"/>
      <c r="BT79" s="54"/>
      <c r="BU79" s="54"/>
      <c r="BV79" s="54"/>
      <c r="BW79" s="54"/>
      <c r="BX79" s="54"/>
      <c r="BY79" s="54"/>
      <c r="BZ79" s="54"/>
      <c r="CA79" s="54"/>
      <c r="CB79" s="54"/>
      <c r="CC79" s="54"/>
      <c r="CD79" s="54"/>
      <c r="CE79" s="54"/>
      <c r="CF79" s="54"/>
      <c r="CG79" s="54"/>
      <c r="CH79" s="54"/>
    </row>
    <row r="80" ht="12.75" customHeight="1">
      <c r="A80" s="53"/>
      <c r="B80" s="54"/>
      <c r="C80" s="54"/>
      <c r="D80" s="54"/>
      <c r="E80" s="23"/>
      <c r="F80" s="54"/>
      <c r="G80" s="23"/>
      <c r="H80" s="54"/>
      <c r="I80" s="54"/>
      <c r="J80" s="54"/>
      <c r="K80" s="54"/>
      <c r="L80" s="54"/>
      <c r="M80" s="58"/>
      <c r="N80" s="54"/>
      <c r="O80" s="54"/>
      <c r="P80" s="54"/>
      <c r="Q80" s="54"/>
      <c r="R80" s="54"/>
      <c r="S80" s="54"/>
      <c r="T80" s="54"/>
      <c r="U80" s="54"/>
      <c r="V80" s="23"/>
      <c r="W80" s="54"/>
      <c r="X80" s="2"/>
      <c r="Y80" s="23"/>
      <c r="Z80" s="23"/>
      <c r="AA80" s="54"/>
      <c r="AB80" s="54"/>
      <c r="AC80" s="23"/>
      <c r="AD80" s="2"/>
      <c r="AE80" s="2"/>
      <c r="AF80" s="2"/>
      <c r="AG80" s="2"/>
      <c r="AH80" s="54"/>
      <c r="AI80" s="54"/>
      <c r="AK80" s="54"/>
      <c r="AL80" s="54"/>
      <c r="AM80" s="23"/>
      <c r="AN80" s="54"/>
      <c r="AO80" s="54"/>
      <c r="AP80" s="54"/>
      <c r="AQ80" s="54"/>
      <c r="AR80" s="54"/>
      <c r="AS80" s="54"/>
      <c r="AT80" s="54"/>
      <c r="AU80" s="54"/>
      <c r="AV80" s="54"/>
      <c r="AW80" s="54"/>
      <c r="AX80" s="54"/>
      <c r="AY80" s="54"/>
      <c r="AZ80" s="54"/>
      <c r="BA80" s="54"/>
      <c r="BB80" s="54"/>
      <c r="BC80" s="54"/>
      <c r="BD80" s="54"/>
      <c r="BE80" s="54"/>
      <c r="BF80" s="54"/>
      <c r="BG80" s="54"/>
      <c r="BH80" s="23"/>
      <c r="BI80" s="54"/>
      <c r="BJ80" s="54"/>
      <c r="BK80" s="54"/>
      <c r="BL80" s="56"/>
      <c r="BM80" s="56"/>
      <c r="BN80" s="54"/>
      <c r="BO80" s="54"/>
      <c r="BP80" s="54"/>
      <c r="BQ80" s="54"/>
      <c r="BR80" s="54"/>
      <c r="BS80" s="54"/>
      <c r="BT80" s="54"/>
      <c r="BU80" s="54"/>
      <c r="BV80" s="54"/>
      <c r="BW80" s="54"/>
      <c r="BX80" s="54"/>
      <c r="BY80" s="54"/>
      <c r="BZ80" s="54"/>
      <c r="CA80" s="54"/>
      <c r="CB80" s="54"/>
      <c r="CC80" s="54"/>
      <c r="CD80" s="54"/>
      <c r="CE80" s="54"/>
      <c r="CF80" s="54"/>
      <c r="CG80" s="54"/>
      <c r="CH80" s="54"/>
    </row>
    <row r="81" ht="12.75" customHeight="1">
      <c r="A81" s="53"/>
      <c r="B81" s="54"/>
      <c r="C81" s="54"/>
      <c r="D81" s="54"/>
      <c r="E81" s="23"/>
      <c r="F81" s="54"/>
      <c r="G81" s="23"/>
      <c r="H81" s="54"/>
      <c r="I81" s="54"/>
      <c r="J81" s="54"/>
      <c r="K81" s="54"/>
      <c r="L81" s="54"/>
      <c r="M81" s="58"/>
      <c r="N81" s="54"/>
      <c r="O81" s="54"/>
      <c r="P81" s="54"/>
      <c r="Q81" s="54"/>
      <c r="R81" s="54"/>
      <c r="S81" s="54"/>
      <c r="T81" s="54"/>
      <c r="U81" s="54"/>
      <c r="V81" s="23"/>
      <c r="W81" s="54"/>
      <c r="X81" s="2"/>
      <c r="Y81" s="23"/>
      <c r="Z81" s="23"/>
      <c r="AA81" s="54"/>
      <c r="AB81" s="54"/>
      <c r="AC81" s="23"/>
      <c r="AD81" s="2"/>
      <c r="AE81" s="2"/>
      <c r="AF81" s="2"/>
      <c r="AG81" s="2"/>
      <c r="AH81" s="54"/>
      <c r="AI81" s="54"/>
      <c r="AK81" s="54"/>
      <c r="AL81" s="54"/>
      <c r="AM81" s="23"/>
      <c r="AN81" s="54"/>
      <c r="AO81" s="54"/>
      <c r="AP81" s="54"/>
      <c r="AQ81" s="54"/>
      <c r="AR81" s="54"/>
      <c r="AS81" s="54"/>
      <c r="AT81" s="54"/>
      <c r="AU81" s="54"/>
      <c r="AV81" s="54"/>
      <c r="AW81" s="54"/>
      <c r="AX81" s="54"/>
      <c r="AY81" s="54"/>
      <c r="AZ81" s="54"/>
      <c r="BA81" s="54"/>
      <c r="BB81" s="54"/>
      <c r="BC81" s="54"/>
      <c r="BD81" s="54"/>
      <c r="BE81" s="54"/>
      <c r="BF81" s="54"/>
      <c r="BG81" s="54"/>
      <c r="BH81" s="23"/>
      <c r="BI81" s="54"/>
      <c r="BJ81" s="54"/>
      <c r="BK81" s="54"/>
      <c r="BL81" s="56"/>
      <c r="BM81" s="56"/>
      <c r="BN81" s="54"/>
      <c r="BO81" s="54"/>
      <c r="BP81" s="54"/>
      <c r="BQ81" s="54"/>
      <c r="BR81" s="54"/>
      <c r="BS81" s="54"/>
      <c r="BT81" s="54"/>
      <c r="BU81" s="54"/>
      <c r="BV81" s="54"/>
      <c r="BW81" s="54"/>
      <c r="BX81" s="54"/>
      <c r="BY81" s="54"/>
      <c r="BZ81" s="54"/>
      <c r="CA81" s="54"/>
      <c r="CB81" s="54"/>
      <c r="CC81" s="54"/>
      <c r="CD81" s="54"/>
      <c r="CE81" s="54"/>
      <c r="CF81" s="54"/>
      <c r="CG81" s="54"/>
      <c r="CH81" s="54"/>
    </row>
    <row r="82" ht="12.75" customHeight="1">
      <c r="A82" s="53"/>
      <c r="B82" s="54"/>
      <c r="C82" s="54"/>
      <c r="D82" s="54"/>
      <c r="E82" s="23"/>
      <c r="F82" s="54"/>
      <c r="G82" s="23"/>
      <c r="H82" s="54"/>
      <c r="I82" s="54"/>
      <c r="J82" s="54"/>
      <c r="K82" s="54"/>
      <c r="L82" s="54"/>
      <c r="M82" s="58"/>
      <c r="N82" s="54"/>
      <c r="O82" s="54"/>
      <c r="P82" s="54"/>
      <c r="Q82" s="54"/>
      <c r="R82" s="54"/>
      <c r="S82" s="54"/>
      <c r="T82" s="54"/>
      <c r="U82" s="54"/>
      <c r="V82" s="23"/>
      <c r="W82" s="54"/>
      <c r="X82" s="2"/>
      <c r="Y82" s="23"/>
      <c r="Z82" s="23"/>
      <c r="AA82" s="54"/>
      <c r="AB82" s="54"/>
      <c r="AC82" s="23"/>
      <c r="AD82" s="2"/>
      <c r="AE82" s="2"/>
      <c r="AF82" s="2"/>
      <c r="AG82" s="2"/>
      <c r="AH82" s="54"/>
      <c r="AI82" s="54"/>
      <c r="AK82" s="54"/>
      <c r="AL82" s="54"/>
      <c r="AM82" s="23"/>
      <c r="AN82" s="54"/>
      <c r="AO82" s="54"/>
      <c r="AP82" s="54"/>
      <c r="AQ82" s="54"/>
      <c r="AR82" s="54"/>
      <c r="AS82" s="54"/>
      <c r="AT82" s="54"/>
      <c r="AU82" s="54"/>
      <c r="AV82" s="54"/>
      <c r="AW82" s="54"/>
      <c r="AX82" s="54"/>
      <c r="AY82" s="54"/>
      <c r="AZ82" s="54"/>
      <c r="BA82" s="54"/>
      <c r="BB82" s="54"/>
      <c r="BC82" s="54"/>
      <c r="BD82" s="54"/>
      <c r="BE82" s="54"/>
      <c r="BF82" s="54"/>
      <c r="BG82" s="54"/>
      <c r="BH82" s="23"/>
      <c r="BI82" s="54"/>
      <c r="BJ82" s="54"/>
      <c r="BK82" s="54"/>
      <c r="BL82" s="56"/>
      <c r="BM82" s="56"/>
      <c r="BN82" s="54"/>
      <c r="BO82" s="54"/>
      <c r="BP82" s="54"/>
      <c r="BQ82" s="54"/>
      <c r="BR82" s="54"/>
      <c r="BS82" s="54"/>
      <c r="BT82" s="54"/>
      <c r="BU82" s="54"/>
      <c r="BV82" s="54"/>
      <c r="BW82" s="54"/>
      <c r="BX82" s="54"/>
      <c r="BY82" s="54"/>
      <c r="BZ82" s="54"/>
      <c r="CA82" s="54"/>
      <c r="CB82" s="54"/>
      <c r="CC82" s="54"/>
      <c r="CD82" s="54"/>
      <c r="CE82" s="54"/>
      <c r="CF82" s="54"/>
      <c r="CG82" s="54"/>
      <c r="CH82" s="54"/>
    </row>
    <row r="83" ht="12.75" customHeight="1">
      <c r="A83" s="53"/>
      <c r="B83" s="54"/>
      <c r="C83" s="54"/>
      <c r="D83" s="54"/>
      <c r="E83" s="23"/>
      <c r="F83" s="54"/>
      <c r="G83" s="23"/>
      <c r="H83" s="54"/>
      <c r="I83" s="54"/>
      <c r="J83" s="54"/>
      <c r="K83" s="54"/>
      <c r="L83" s="54"/>
      <c r="M83" s="58"/>
      <c r="N83" s="54"/>
      <c r="O83" s="54"/>
      <c r="P83" s="54"/>
      <c r="Q83" s="54"/>
      <c r="R83" s="54"/>
      <c r="S83" s="54"/>
      <c r="T83" s="54"/>
      <c r="U83" s="54"/>
      <c r="V83" s="23"/>
      <c r="W83" s="54"/>
      <c r="X83" s="2"/>
      <c r="Y83" s="23"/>
      <c r="Z83" s="23"/>
      <c r="AA83" s="54"/>
      <c r="AB83" s="54"/>
      <c r="AC83" s="23"/>
      <c r="AD83" s="2"/>
      <c r="AE83" s="2"/>
      <c r="AF83" s="2"/>
      <c r="AG83" s="2"/>
      <c r="AH83" s="54"/>
      <c r="AI83" s="54"/>
      <c r="AK83" s="54"/>
      <c r="AL83" s="54"/>
      <c r="AM83" s="23"/>
      <c r="AN83" s="54"/>
      <c r="AO83" s="54"/>
      <c r="AP83" s="54"/>
      <c r="AQ83" s="54"/>
      <c r="AR83" s="54"/>
      <c r="AS83" s="54"/>
      <c r="AT83" s="54"/>
      <c r="AU83" s="54"/>
      <c r="AV83" s="54"/>
      <c r="AW83" s="54"/>
      <c r="AX83" s="54"/>
      <c r="AY83" s="54"/>
      <c r="AZ83" s="54"/>
      <c r="BA83" s="54"/>
      <c r="BB83" s="54"/>
      <c r="BC83" s="54"/>
      <c r="BD83" s="54"/>
      <c r="BE83" s="54"/>
      <c r="BF83" s="54"/>
      <c r="BG83" s="54"/>
      <c r="BH83" s="23"/>
      <c r="BI83" s="54"/>
      <c r="BJ83" s="54"/>
      <c r="BK83" s="54"/>
      <c r="BL83" s="56"/>
      <c r="BM83" s="56"/>
      <c r="BN83" s="54"/>
      <c r="BO83" s="54"/>
      <c r="BP83" s="54"/>
      <c r="BQ83" s="54"/>
      <c r="BR83" s="54"/>
      <c r="BS83" s="54"/>
      <c r="BT83" s="54"/>
      <c r="BU83" s="54"/>
      <c r="BV83" s="54"/>
      <c r="BW83" s="54"/>
      <c r="BX83" s="54"/>
      <c r="BY83" s="54"/>
      <c r="BZ83" s="54"/>
      <c r="CA83" s="54"/>
      <c r="CB83" s="54"/>
      <c r="CC83" s="54"/>
      <c r="CD83" s="54"/>
      <c r="CE83" s="54"/>
      <c r="CF83" s="54"/>
      <c r="CG83" s="54"/>
      <c r="CH83" s="54"/>
    </row>
    <row r="84" ht="12.75" customHeight="1">
      <c r="A84" s="53"/>
      <c r="B84" s="54"/>
      <c r="C84" s="54"/>
      <c r="D84" s="54"/>
      <c r="E84" s="23"/>
      <c r="F84" s="54"/>
      <c r="G84" s="23"/>
      <c r="H84" s="54"/>
      <c r="I84" s="54"/>
      <c r="J84" s="54"/>
      <c r="K84" s="54"/>
      <c r="L84" s="54"/>
      <c r="M84" s="58"/>
      <c r="N84" s="54"/>
      <c r="O84" s="54"/>
      <c r="P84" s="54"/>
      <c r="Q84" s="54"/>
      <c r="R84" s="54"/>
      <c r="S84" s="54"/>
      <c r="T84" s="54"/>
      <c r="U84" s="54"/>
      <c r="V84" s="23"/>
      <c r="W84" s="54"/>
      <c r="X84" s="2"/>
      <c r="Y84" s="23"/>
      <c r="Z84" s="23"/>
      <c r="AA84" s="54"/>
      <c r="AB84" s="54"/>
      <c r="AC84" s="23"/>
      <c r="AD84" s="2"/>
      <c r="AE84" s="2"/>
      <c r="AF84" s="2"/>
      <c r="AG84" s="2"/>
      <c r="AH84" s="54"/>
      <c r="AI84" s="54"/>
      <c r="AK84" s="54"/>
      <c r="AL84" s="54"/>
      <c r="AM84" s="23"/>
      <c r="AN84" s="54"/>
      <c r="AO84" s="54"/>
      <c r="AP84" s="54"/>
      <c r="AQ84" s="54"/>
      <c r="AR84" s="54"/>
      <c r="AS84" s="54"/>
      <c r="AT84" s="54"/>
      <c r="AU84" s="54"/>
      <c r="AV84" s="54"/>
      <c r="AW84" s="54"/>
      <c r="AX84" s="54"/>
      <c r="AY84" s="54"/>
      <c r="AZ84" s="54"/>
      <c r="BA84" s="54"/>
      <c r="BB84" s="54"/>
      <c r="BC84" s="54"/>
      <c r="BD84" s="54"/>
      <c r="BE84" s="54"/>
      <c r="BF84" s="54"/>
      <c r="BG84" s="54"/>
      <c r="BH84" s="23"/>
      <c r="BI84" s="54"/>
      <c r="BJ84" s="54"/>
      <c r="BK84" s="54"/>
      <c r="BL84" s="56"/>
      <c r="BM84" s="56"/>
      <c r="BN84" s="54"/>
      <c r="BO84" s="54"/>
      <c r="BP84" s="54"/>
      <c r="BQ84" s="54"/>
      <c r="BR84" s="54"/>
      <c r="BS84" s="54"/>
      <c r="BT84" s="54"/>
      <c r="BU84" s="54"/>
      <c r="BV84" s="54"/>
      <c r="BW84" s="54"/>
      <c r="BX84" s="54"/>
      <c r="BY84" s="54"/>
      <c r="BZ84" s="54"/>
      <c r="CA84" s="54"/>
      <c r="CB84" s="54"/>
      <c r="CC84" s="54"/>
      <c r="CD84" s="54"/>
      <c r="CE84" s="54"/>
      <c r="CF84" s="54"/>
      <c r="CG84" s="54"/>
      <c r="CH84" s="54"/>
    </row>
    <row r="85" ht="12.75" customHeight="1">
      <c r="A85" s="53"/>
      <c r="B85" s="54"/>
      <c r="C85" s="54"/>
      <c r="D85" s="54"/>
      <c r="E85" s="23"/>
      <c r="F85" s="54"/>
      <c r="G85" s="23"/>
      <c r="H85" s="54"/>
      <c r="I85" s="54"/>
      <c r="J85" s="54"/>
      <c r="K85" s="54"/>
      <c r="L85" s="54"/>
      <c r="M85" s="58"/>
      <c r="N85" s="54"/>
      <c r="O85" s="54"/>
      <c r="P85" s="54"/>
      <c r="Q85" s="54"/>
      <c r="R85" s="54"/>
      <c r="S85" s="54"/>
      <c r="T85" s="54"/>
      <c r="U85" s="54"/>
      <c r="V85" s="23"/>
      <c r="W85" s="54"/>
      <c r="X85" s="2"/>
      <c r="Y85" s="23"/>
      <c r="Z85" s="23"/>
      <c r="AA85" s="54"/>
      <c r="AB85" s="54"/>
      <c r="AC85" s="23"/>
      <c r="AD85" s="2"/>
      <c r="AE85" s="2"/>
      <c r="AF85" s="2"/>
      <c r="AG85" s="2"/>
      <c r="AH85" s="54"/>
      <c r="AI85" s="54"/>
      <c r="AK85" s="54"/>
      <c r="AL85" s="54"/>
      <c r="AM85" s="23"/>
      <c r="AN85" s="54"/>
      <c r="AO85" s="54"/>
      <c r="AP85" s="54"/>
      <c r="AQ85" s="54"/>
      <c r="AR85" s="54"/>
      <c r="AS85" s="54"/>
      <c r="AT85" s="54"/>
      <c r="AU85" s="54"/>
      <c r="AV85" s="54"/>
      <c r="AW85" s="54"/>
      <c r="AX85" s="54"/>
      <c r="AY85" s="54"/>
      <c r="AZ85" s="54"/>
      <c r="BA85" s="54"/>
      <c r="BB85" s="54"/>
      <c r="BC85" s="54"/>
      <c r="BD85" s="54"/>
      <c r="BE85" s="54"/>
      <c r="BF85" s="54"/>
      <c r="BG85" s="54"/>
      <c r="BH85" s="23"/>
      <c r="BI85" s="54"/>
      <c r="BJ85" s="54"/>
      <c r="BK85" s="54"/>
      <c r="BL85" s="56"/>
      <c r="BM85" s="56"/>
      <c r="BN85" s="54"/>
      <c r="BO85" s="54"/>
      <c r="BP85" s="54"/>
      <c r="BQ85" s="54"/>
      <c r="BR85" s="54"/>
      <c r="BS85" s="54"/>
      <c r="BT85" s="54"/>
      <c r="BU85" s="54"/>
      <c r="BV85" s="54"/>
      <c r="BW85" s="54"/>
      <c r="BX85" s="54"/>
      <c r="BY85" s="54"/>
      <c r="BZ85" s="54"/>
      <c r="CA85" s="54"/>
      <c r="CB85" s="54"/>
      <c r="CC85" s="54"/>
      <c r="CD85" s="54"/>
      <c r="CE85" s="54"/>
      <c r="CF85" s="54"/>
      <c r="CG85" s="54"/>
      <c r="CH85" s="54"/>
    </row>
    <row r="86" ht="12.75" customHeight="1">
      <c r="A86" s="53"/>
      <c r="B86" s="54"/>
      <c r="C86" s="54"/>
      <c r="D86" s="54"/>
      <c r="E86" s="23"/>
      <c r="F86" s="54"/>
      <c r="G86" s="23"/>
      <c r="H86" s="54"/>
      <c r="I86" s="54"/>
      <c r="J86" s="54"/>
      <c r="K86" s="54"/>
      <c r="L86" s="54"/>
      <c r="M86" s="58"/>
      <c r="N86" s="54"/>
      <c r="O86" s="54"/>
      <c r="P86" s="54"/>
      <c r="Q86" s="54"/>
      <c r="R86" s="54"/>
      <c r="S86" s="54"/>
      <c r="T86" s="54"/>
      <c r="U86" s="54"/>
      <c r="V86" s="23"/>
      <c r="W86" s="54"/>
      <c r="X86" s="2"/>
      <c r="Y86" s="23"/>
      <c r="Z86" s="23"/>
      <c r="AA86" s="54"/>
      <c r="AB86" s="54"/>
      <c r="AC86" s="23"/>
      <c r="AD86" s="2"/>
      <c r="AE86" s="2"/>
      <c r="AF86" s="2"/>
      <c r="AG86" s="2"/>
      <c r="AH86" s="54"/>
      <c r="AI86" s="54"/>
      <c r="AK86" s="54"/>
      <c r="AL86" s="54"/>
      <c r="AM86" s="23"/>
      <c r="AN86" s="54"/>
      <c r="AO86" s="54"/>
      <c r="AP86" s="54"/>
      <c r="AQ86" s="54"/>
      <c r="AR86" s="54"/>
      <c r="AS86" s="54"/>
      <c r="AT86" s="54"/>
      <c r="AU86" s="54"/>
      <c r="AV86" s="54"/>
      <c r="AW86" s="54"/>
      <c r="AX86" s="54"/>
      <c r="AY86" s="54"/>
      <c r="AZ86" s="54"/>
      <c r="BA86" s="54"/>
      <c r="BB86" s="54"/>
      <c r="BC86" s="54"/>
      <c r="BD86" s="54"/>
      <c r="BE86" s="54"/>
      <c r="BF86" s="54"/>
      <c r="BG86" s="54"/>
      <c r="BH86" s="23"/>
      <c r="BI86" s="54"/>
      <c r="BJ86" s="54"/>
      <c r="BK86" s="54"/>
      <c r="BL86" s="56"/>
      <c r="BM86" s="56"/>
      <c r="BN86" s="54"/>
      <c r="BO86" s="54"/>
      <c r="BP86" s="54"/>
      <c r="BQ86" s="54"/>
      <c r="BR86" s="54"/>
      <c r="BS86" s="54"/>
      <c r="BT86" s="54"/>
      <c r="BU86" s="54"/>
      <c r="BV86" s="54"/>
      <c r="BW86" s="54"/>
      <c r="BX86" s="54"/>
      <c r="BY86" s="54"/>
      <c r="BZ86" s="54"/>
      <c r="CA86" s="54"/>
      <c r="CB86" s="54"/>
      <c r="CC86" s="54"/>
      <c r="CD86" s="54"/>
      <c r="CE86" s="54"/>
      <c r="CF86" s="54"/>
      <c r="CG86" s="54"/>
      <c r="CH86" s="54"/>
    </row>
    <row r="87" ht="12.75" customHeight="1">
      <c r="A87" s="53"/>
      <c r="B87" s="54"/>
      <c r="C87" s="54"/>
      <c r="D87" s="54"/>
      <c r="E87" s="23"/>
      <c r="F87" s="54"/>
      <c r="G87" s="23"/>
      <c r="H87" s="54"/>
      <c r="I87" s="54"/>
      <c r="J87" s="54"/>
      <c r="K87" s="54"/>
      <c r="L87" s="54"/>
      <c r="M87" s="58"/>
      <c r="N87" s="54"/>
      <c r="O87" s="54"/>
      <c r="P87" s="54"/>
      <c r="Q87" s="54"/>
      <c r="R87" s="54"/>
      <c r="S87" s="54"/>
      <c r="T87" s="54"/>
      <c r="U87" s="54"/>
      <c r="V87" s="23"/>
      <c r="W87" s="54"/>
      <c r="X87" s="2"/>
      <c r="Y87" s="23"/>
      <c r="Z87" s="23"/>
      <c r="AA87" s="54"/>
      <c r="AB87" s="54"/>
      <c r="AC87" s="23"/>
      <c r="AD87" s="2"/>
      <c r="AE87" s="2"/>
      <c r="AF87" s="2"/>
      <c r="AG87" s="2"/>
      <c r="AH87" s="54"/>
      <c r="AI87" s="54"/>
      <c r="AK87" s="54"/>
      <c r="AL87" s="54"/>
      <c r="AM87" s="23"/>
      <c r="AN87" s="54"/>
      <c r="AO87" s="54"/>
      <c r="AP87" s="54"/>
      <c r="AQ87" s="54"/>
      <c r="AR87" s="54"/>
      <c r="AS87" s="54"/>
      <c r="AT87" s="54"/>
      <c r="AU87" s="54"/>
      <c r="AV87" s="54"/>
      <c r="AW87" s="54"/>
      <c r="AX87" s="54"/>
      <c r="AY87" s="54"/>
      <c r="AZ87" s="54"/>
      <c r="BA87" s="54"/>
      <c r="BB87" s="54"/>
      <c r="BC87" s="54"/>
      <c r="BD87" s="54"/>
      <c r="BE87" s="54"/>
      <c r="BF87" s="54"/>
      <c r="BG87" s="54"/>
      <c r="BH87" s="23"/>
      <c r="BI87" s="54"/>
      <c r="BJ87" s="54"/>
      <c r="BK87" s="54"/>
      <c r="BL87" s="56"/>
      <c r="BM87" s="56"/>
      <c r="BN87" s="54"/>
      <c r="BO87" s="54"/>
      <c r="BP87" s="54"/>
      <c r="BQ87" s="54"/>
      <c r="BR87" s="54"/>
      <c r="BS87" s="54"/>
      <c r="BT87" s="54"/>
      <c r="BU87" s="54"/>
      <c r="BV87" s="54"/>
      <c r="BW87" s="54"/>
      <c r="BX87" s="54"/>
      <c r="BY87" s="54"/>
      <c r="BZ87" s="54"/>
      <c r="CA87" s="54"/>
      <c r="CB87" s="54"/>
      <c r="CC87" s="54"/>
      <c r="CD87" s="54"/>
      <c r="CE87" s="54"/>
      <c r="CF87" s="54"/>
      <c r="CG87" s="54"/>
      <c r="CH87" s="54"/>
    </row>
    <row r="88" ht="12.75" customHeight="1">
      <c r="A88" s="53"/>
      <c r="B88" s="54"/>
      <c r="C88" s="54"/>
      <c r="D88" s="54"/>
      <c r="E88" s="23"/>
      <c r="F88" s="54"/>
      <c r="G88" s="23"/>
      <c r="H88" s="54"/>
      <c r="I88" s="54"/>
      <c r="J88" s="54"/>
      <c r="K88" s="54"/>
      <c r="L88" s="54"/>
      <c r="M88" s="58"/>
      <c r="N88" s="54"/>
      <c r="O88" s="54"/>
      <c r="P88" s="54"/>
      <c r="Q88" s="54"/>
      <c r="R88" s="54"/>
      <c r="S88" s="54"/>
      <c r="T88" s="54"/>
      <c r="U88" s="54"/>
      <c r="V88" s="23"/>
      <c r="W88" s="54"/>
      <c r="X88" s="2"/>
      <c r="Y88" s="23"/>
      <c r="Z88" s="23"/>
      <c r="AA88" s="54"/>
      <c r="AB88" s="54"/>
      <c r="AC88" s="23"/>
      <c r="AD88" s="2"/>
      <c r="AE88" s="2"/>
      <c r="AF88" s="2"/>
      <c r="AG88" s="2"/>
      <c r="AH88" s="54"/>
      <c r="AI88" s="54"/>
      <c r="AK88" s="54"/>
      <c r="AL88" s="54"/>
      <c r="AM88" s="23"/>
      <c r="AN88" s="54"/>
      <c r="AO88" s="54"/>
      <c r="AP88" s="54"/>
      <c r="AQ88" s="54"/>
      <c r="AR88" s="54"/>
      <c r="AS88" s="54"/>
      <c r="AT88" s="54"/>
      <c r="AU88" s="54"/>
      <c r="AV88" s="54"/>
      <c r="AW88" s="54"/>
      <c r="AX88" s="54"/>
      <c r="AY88" s="54"/>
      <c r="AZ88" s="54"/>
      <c r="BA88" s="54"/>
      <c r="BB88" s="54"/>
      <c r="BC88" s="54"/>
      <c r="BD88" s="54"/>
      <c r="BE88" s="54"/>
      <c r="BF88" s="54"/>
      <c r="BG88" s="54"/>
      <c r="BH88" s="23"/>
      <c r="BI88" s="54"/>
      <c r="BJ88" s="54"/>
      <c r="BK88" s="54"/>
      <c r="BL88" s="56"/>
      <c r="BM88" s="56"/>
      <c r="BN88" s="54"/>
      <c r="BO88" s="54"/>
      <c r="BP88" s="54"/>
      <c r="BQ88" s="54"/>
      <c r="BR88" s="54"/>
      <c r="BS88" s="54"/>
      <c r="BT88" s="54"/>
      <c r="BU88" s="54"/>
      <c r="BV88" s="54"/>
      <c r="BW88" s="54"/>
      <c r="BX88" s="54"/>
      <c r="BY88" s="54"/>
      <c r="BZ88" s="54"/>
      <c r="CA88" s="54"/>
      <c r="CB88" s="54"/>
      <c r="CC88" s="54"/>
      <c r="CD88" s="54"/>
      <c r="CE88" s="54"/>
      <c r="CF88" s="54"/>
      <c r="CG88" s="54"/>
      <c r="CH88" s="54"/>
    </row>
    <row r="89" ht="12.75" customHeight="1">
      <c r="A89" s="53"/>
      <c r="B89" s="54"/>
      <c r="C89" s="54"/>
      <c r="D89" s="54"/>
      <c r="E89" s="23"/>
      <c r="F89" s="54"/>
      <c r="G89" s="23"/>
      <c r="H89" s="54"/>
      <c r="I89" s="54"/>
      <c r="J89" s="54"/>
      <c r="K89" s="54"/>
      <c r="L89" s="54"/>
      <c r="M89" s="58"/>
      <c r="N89" s="54"/>
      <c r="O89" s="54"/>
      <c r="P89" s="54"/>
      <c r="Q89" s="54"/>
      <c r="R89" s="54"/>
      <c r="S89" s="54"/>
      <c r="T89" s="54"/>
      <c r="U89" s="54"/>
      <c r="V89" s="23"/>
      <c r="W89" s="54"/>
      <c r="X89" s="2"/>
      <c r="Y89" s="23"/>
      <c r="Z89" s="23"/>
      <c r="AA89" s="54"/>
      <c r="AB89" s="54"/>
      <c r="AC89" s="23"/>
      <c r="AD89" s="2"/>
      <c r="AE89" s="2"/>
      <c r="AF89" s="2"/>
      <c r="AG89" s="2"/>
      <c r="AH89" s="54"/>
      <c r="AI89" s="54"/>
      <c r="AK89" s="54"/>
      <c r="AL89" s="54"/>
      <c r="AM89" s="23"/>
      <c r="AN89" s="54"/>
      <c r="AO89" s="54"/>
      <c r="AP89" s="54"/>
      <c r="AQ89" s="54"/>
      <c r="AR89" s="54"/>
      <c r="AS89" s="54"/>
      <c r="AT89" s="54"/>
      <c r="AU89" s="54"/>
      <c r="AV89" s="54"/>
      <c r="AW89" s="54"/>
      <c r="AX89" s="54"/>
      <c r="AY89" s="54"/>
      <c r="AZ89" s="54"/>
      <c r="BA89" s="54"/>
      <c r="BB89" s="54"/>
      <c r="BC89" s="54"/>
      <c r="BD89" s="54"/>
      <c r="BE89" s="54"/>
      <c r="BF89" s="54"/>
      <c r="BG89" s="54"/>
      <c r="BH89" s="23"/>
      <c r="BI89" s="54"/>
      <c r="BJ89" s="54"/>
      <c r="BK89" s="54"/>
      <c r="BL89" s="56"/>
      <c r="BM89" s="56"/>
      <c r="BN89" s="54"/>
      <c r="BO89" s="54"/>
      <c r="BP89" s="54"/>
      <c r="BQ89" s="54"/>
      <c r="BR89" s="54"/>
      <c r="BS89" s="54"/>
      <c r="BT89" s="54"/>
      <c r="BU89" s="54"/>
      <c r="BV89" s="54"/>
      <c r="BW89" s="54"/>
      <c r="BX89" s="54"/>
      <c r="BY89" s="54"/>
      <c r="BZ89" s="54"/>
      <c r="CA89" s="54"/>
      <c r="CB89" s="54"/>
      <c r="CC89" s="54"/>
      <c r="CD89" s="54"/>
      <c r="CE89" s="54"/>
      <c r="CF89" s="54"/>
      <c r="CG89" s="54"/>
      <c r="CH89" s="54"/>
    </row>
    <row r="90" ht="12.75" customHeight="1">
      <c r="A90" s="53"/>
      <c r="B90" s="54"/>
      <c r="C90" s="54"/>
      <c r="D90" s="54"/>
      <c r="E90" s="23"/>
      <c r="F90" s="54"/>
      <c r="G90" s="23"/>
      <c r="H90" s="54"/>
      <c r="I90" s="54"/>
      <c r="J90" s="54"/>
      <c r="K90" s="54"/>
      <c r="L90" s="54"/>
      <c r="M90" s="58"/>
      <c r="N90" s="54"/>
      <c r="O90" s="54"/>
      <c r="P90" s="54"/>
      <c r="Q90" s="54"/>
      <c r="R90" s="54"/>
      <c r="S90" s="54"/>
      <c r="T90" s="54"/>
      <c r="U90" s="54"/>
      <c r="V90" s="23"/>
      <c r="W90" s="54"/>
      <c r="X90" s="2"/>
      <c r="Y90" s="23"/>
      <c r="Z90" s="23"/>
      <c r="AA90" s="54"/>
      <c r="AB90" s="54"/>
      <c r="AC90" s="23"/>
      <c r="AD90" s="2"/>
      <c r="AE90" s="2"/>
      <c r="AF90" s="2"/>
      <c r="AG90" s="2"/>
      <c r="AH90" s="54"/>
      <c r="AI90" s="54"/>
      <c r="AK90" s="54"/>
      <c r="AL90" s="54"/>
      <c r="AM90" s="23"/>
      <c r="AN90" s="54"/>
      <c r="AO90" s="54"/>
      <c r="AP90" s="54"/>
      <c r="AQ90" s="54"/>
      <c r="AR90" s="54"/>
      <c r="AS90" s="54"/>
      <c r="AT90" s="54"/>
      <c r="AU90" s="54"/>
      <c r="AV90" s="54"/>
      <c r="AW90" s="54"/>
      <c r="AX90" s="54"/>
      <c r="AY90" s="54"/>
      <c r="AZ90" s="54"/>
      <c r="BA90" s="54"/>
      <c r="BB90" s="54"/>
      <c r="BC90" s="54"/>
      <c r="BD90" s="54"/>
      <c r="BE90" s="54"/>
      <c r="BF90" s="54"/>
      <c r="BG90" s="54"/>
      <c r="BH90" s="23"/>
      <c r="BI90" s="54"/>
      <c r="BJ90" s="54"/>
      <c r="BK90" s="54"/>
      <c r="BL90" s="56"/>
      <c r="BM90" s="56"/>
      <c r="BN90" s="54"/>
      <c r="BO90" s="54"/>
      <c r="BP90" s="54"/>
      <c r="BQ90" s="54"/>
      <c r="BR90" s="54"/>
      <c r="BS90" s="54"/>
      <c r="BT90" s="54"/>
      <c r="BU90" s="54"/>
      <c r="BV90" s="54"/>
      <c r="BW90" s="54"/>
      <c r="BX90" s="54"/>
      <c r="BY90" s="54"/>
      <c r="BZ90" s="54"/>
      <c r="CA90" s="54"/>
      <c r="CB90" s="54"/>
      <c r="CC90" s="54"/>
      <c r="CD90" s="54"/>
      <c r="CE90" s="54"/>
      <c r="CF90" s="54"/>
      <c r="CG90" s="54"/>
      <c r="CH90" s="54"/>
    </row>
    <row r="91" ht="12.75" customHeight="1">
      <c r="A91" s="53"/>
      <c r="B91" s="54"/>
      <c r="C91" s="54"/>
      <c r="D91" s="54"/>
      <c r="E91" s="23"/>
      <c r="F91" s="54"/>
      <c r="G91" s="23"/>
      <c r="H91" s="54"/>
      <c r="I91" s="54"/>
      <c r="J91" s="54"/>
      <c r="K91" s="54"/>
      <c r="L91" s="54"/>
      <c r="M91" s="58"/>
      <c r="N91" s="54"/>
      <c r="O91" s="54"/>
      <c r="P91" s="54"/>
      <c r="Q91" s="54"/>
      <c r="R91" s="54"/>
      <c r="S91" s="54"/>
      <c r="T91" s="54"/>
      <c r="U91" s="54"/>
      <c r="V91" s="23"/>
      <c r="W91" s="54"/>
      <c r="X91" s="2"/>
      <c r="Y91" s="23"/>
      <c r="Z91" s="23"/>
      <c r="AA91" s="54"/>
      <c r="AB91" s="54"/>
      <c r="AC91" s="23"/>
      <c r="AD91" s="2"/>
      <c r="AE91" s="2"/>
      <c r="AF91" s="2"/>
      <c r="AG91" s="2"/>
      <c r="AH91" s="54"/>
      <c r="AI91" s="54"/>
      <c r="AK91" s="54"/>
      <c r="AL91" s="54"/>
      <c r="AM91" s="23"/>
      <c r="AN91" s="54"/>
      <c r="AO91" s="54"/>
      <c r="AP91" s="54"/>
      <c r="AQ91" s="54"/>
      <c r="AR91" s="54"/>
      <c r="AS91" s="54"/>
      <c r="AT91" s="54"/>
      <c r="AU91" s="54"/>
      <c r="AV91" s="54"/>
      <c r="AW91" s="54"/>
      <c r="AX91" s="54"/>
      <c r="AY91" s="54"/>
      <c r="AZ91" s="54"/>
      <c r="BA91" s="54"/>
      <c r="BB91" s="54"/>
      <c r="BC91" s="54"/>
      <c r="BD91" s="54"/>
      <c r="BE91" s="54"/>
      <c r="BF91" s="54"/>
      <c r="BG91" s="54"/>
      <c r="BH91" s="23"/>
      <c r="BI91" s="54"/>
      <c r="BJ91" s="54"/>
      <c r="BK91" s="54"/>
      <c r="BL91" s="56"/>
      <c r="BM91" s="56"/>
      <c r="BN91" s="54"/>
      <c r="BO91" s="54"/>
      <c r="BP91" s="54"/>
      <c r="BQ91" s="54"/>
      <c r="BR91" s="54"/>
      <c r="BS91" s="54"/>
      <c r="BT91" s="54"/>
      <c r="BU91" s="54"/>
      <c r="BV91" s="54"/>
      <c r="BW91" s="54"/>
      <c r="BX91" s="54"/>
      <c r="BY91" s="54"/>
      <c r="BZ91" s="54"/>
      <c r="CA91" s="54"/>
      <c r="CB91" s="54"/>
      <c r="CC91" s="54"/>
      <c r="CD91" s="54"/>
      <c r="CE91" s="54"/>
      <c r="CF91" s="54"/>
      <c r="CG91" s="54"/>
      <c r="CH91" s="54"/>
    </row>
    <row r="92" ht="12.75" customHeight="1">
      <c r="A92" s="53"/>
      <c r="B92" s="54"/>
      <c r="C92" s="54"/>
      <c r="D92" s="54"/>
      <c r="E92" s="23"/>
      <c r="F92" s="54"/>
      <c r="G92" s="23"/>
      <c r="H92" s="54"/>
      <c r="I92" s="54"/>
      <c r="J92" s="54"/>
      <c r="K92" s="54"/>
      <c r="L92" s="54"/>
      <c r="M92" s="58"/>
      <c r="N92" s="54"/>
      <c r="O92" s="54"/>
      <c r="P92" s="54"/>
      <c r="Q92" s="54"/>
      <c r="R92" s="54"/>
      <c r="S92" s="54"/>
      <c r="T92" s="54"/>
      <c r="U92" s="54"/>
      <c r="V92" s="23"/>
      <c r="W92" s="54"/>
      <c r="X92" s="2"/>
      <c r="Y92" s="23"/>
      <c r="Z92" s="23"/>
      <c r="AA92" s="54"/>
      <c r="AB92" s="54"/>
      <c r="AC92" s="23"/>
      <c r="AD92" s="2"/>
      <c r="AE92" s="2"/>
      <c r="AF92" s="2"/>
      <c r="AG92" s="2"/>
      <c r="AH92" s="54"/>
      <c r="AI92" s="54"/>
      <c r="AK92" s="54"/>
      <c r="AL92" s="54"/>
      <c r="AM92" s="23"/>
      <c r="AN92" s="54"/>
      <c r="AO92" s="54"/>
      <c r="AP92" s="54"/>
      <c r="AQ92" s="54"/>
      <c r="AR92" s="54"/>
      <c r="AS92" s="54"/>
      <c r="AT92" s="54"/>
      <c r="AU92" s="54"/>
      <c r="AV92" s="54"/>
      <c r="AW92" s="54"/>
      <c r="AX92" s="54"/>
      <c r="AY92" s="54"/>
      <c r="AZ92" s="54"/>
      <c r="BA92" s="54"/>
      <c r="BB92" s="54"/>
      <c r="BC92" s="54"/>
      <c r="BD92" s="54"/>
      <c r="BE92" s="54"/>
      <c r="BF92" s="54"/>
      <c r="BG92" s="54"/>
      <c r="BH92" s="23"/>
      <c r="BI92" s="54"/>
      <c r="BJ92" s="54"/>
      <c r="BK92" s="54"/>
      <c r="BL92" s="56"/>
      <c r="BM92" s="56"/>
      <c r="BN92" s="54"/>
      <c r="BO92" s="54"/>
      <c r="BP92" s="54"/>
      <c r="BQ92" s="54"/>
      <c r="BR92" s="54"/>
      <c r="BS92" s="54"/>
      <c r="BT92" s="54"/>
      <c r="BU92" s="54"/>
      <c r="BV92" s="54"/>
      <c r="BW92" s="54"/>
      <c r="BX92" s="54"/>
      <c r="BY92" s="54"/>
      <c r="BZ92" s="54"/>
      <c r="CA92" s="54"/>
      <c r="CB92" s="54"/>
      <c r="CC92" s="54"/>
      <c r="CD92" s="54"/>
      <c r="CE92" s="54"/>
      <c r="CF92" s="54"/>
      <c r="CG92" s="54"/>
      <c r="CH92" s="54"/>
    </row>
    <row r="93" ht="12.75" customHeight="1">
      <c r="A93" s="53"/>
      <c r="B93" s="54"/>
      <c r="C93" s="54"/>
      <c r="D93" s="54"/>
      <c r="E93" s="23"/>
      <c r="F93" s="54"/>
      <c r="G93" s="23"/>
      <c r="H93" s="54"/>
      <c r="I93" s="54"/>
      <c r="J93" s="54"/>
      <c r="K93" s="54"/>
      <c r="L93" s="54"/>
      <c r="M93" s="58"/>
      <c r="N93" s="54"/>
      <c r="O93" s="54"/>
      <c r="P93" s="54"/>
      <c r="Q93" s="54"/>
      <c r="R93" s="54"/>
      <c r="S93" s="54"/>
      <c r="T93" s="54"/>
      <c r="U93" s="54"/>
      <c r="V93" s="23"/>
      <c r="W93" s="54"/>
      <c r="X93" s="2"/>
      <c r="Y93" s="23"/>
      <c r="Z93" s="23"/>
      <c r="AA93" s="54"/>
      <c r="AB93" s="54"/>
      <c r="AC93" s="23"/>
      <c r="AD93" s="2"/>
      <c r="AE93" s="2"/>
      <c r="AF93" s="2"/>
      <c r="AG93" s="2"/>
      <c r="AH93" s="54"/>
      <c r="AI93" s="54"/>
      <c r="AK93" s="54"/>
      <c r="AL93" s="54"/>
      <c r="AM93" s="23"/>
      <c r="AN93" s="54"/>
      <c r="AO93" s="54"/>
      <c r="AP93" s="54"/>
      <c r="AQ93" s="54"/>
      <c r="AR93" s="54"/>
      <c r="AS93" s="54"/>
      <c r="AT93" s="54"/>
      <c r="AU93" s="54"/>
      <c r="AV93" s="54"/>
      <c r="AW93" s="54"/>
      <c r="AX93" s="54"/>
      <c r="AY93" s="54"/>
      <c r="AZ93" s="54"/>
      <c r="BA93" s="54"/>
      <c r="BB93" s="54"/>
      <c r="BC93" s="54"/>
      <c r="BD93" s="54"/>
      <c r="BE93" s="54"/>
      <c r="BF93" s="54"/>
      <c r="BG93" s="54"/>
      <c r="BH93" s="23"/>
      <c r="BI93" s="54"/>
      <c r="BJ93" s="54"/>
      <c r="BK93" s="54"/>
      <c r="BL93" s="56"/>
      <c r="BM93" s="56"/>
      <c r="BN93" s="54"/>
      <c r="BO93" s="54"/>
      <c r="BP93" s="54"/>
      <c r="BQ93" s="54"/>
      <c r="BR93" s="54"/>
      <c r="BS93" s="54"/>
      <c r="BT93" s="54"/>
      <c r="BU93" s="54"/>
      <c r="BV93" s="54"/>
      <c r="BW93" s="54"/>
      <c r="BX93" s="54"/>
      <c r="BY93" s="54"/>
      <c r="BZ93" s="54"/>
      <c r="CA93" s="54"/>
      <c r="CB93" s="54"/>
      <c r="CC93" s="54"/>
      <c r="CD93" s="54"/>
      <c r="CE93" s="54"/>
      <c r="CF93" s="54"/>
      <c r="CG93" s="54"/>
      <c r="CH93" s="54"/>
    </row>
    <row r="94" ht="12.75" customHeight="1">
      <c r="A94" s="53"/>
      <c r="B94" s="54"/>
      <c r="C94" s="54"/>
      <c r="D94" s="54"/>
      <c r="E94" s="23"/>
      <c r="F94" s="54"/>
      <c r="G94" s="23"/>
      <c r="H94" s="54"/>
      <c r="I94" s="54"/>
      <c r="J94" s="54"/>
      <c r="K94" s="54"/>
      <c r="L94" s="54"/>
      <c r="M94" s="58"/>
      <c r="N94" s="54"/>
      <c r="O94" s="54"/>
      <c r="P94" s="54"/>
      <c r="Q94" s="54"/>
      <c r="R94" s="54"/>
      <c r="S94" s="54"/>
      <c r="T94" s="54"/>
      <c r="U94" s="54"/>
      <c r="V94" s="23"/>
      <c r="W94" s="54"/>
      <c r="X94" s="2"/>
      <c r="Y94" s="23"/>
      <c r="Z94" s="23"/>
      <c r="AA94" s="54"/>
      <c r="AB94" s="54"/>
      <c r="AC94" s="23"/>
      <c r="AD94" s="2"/>
      <c r="AE94" s="2"/>
      <c r="AF94" s="2"/>
      <c r="AG94" s="2"/>
      <c r="AH94" s="54"/>
      <c r="AI94" s="54"/>
      <c r="AK94" s="54"/>
      <c r="AL94" s="54"/>
      <c r="AM94" s="23"/>
      <c r="AN94" s="54"/>
      <c r="AO94" s="54"/>
      <c r="AP94" s="54"/>
      <c r="AQ94" s="54"/>
      <c r="AR94" s="54"/>
      <c r="AS94" s="54"/>
      <c r="AT94" s="54"/>
      <c r="AU94" s="54"/>
      <c r="AV94" s="54"/>
      <c r="AW94" s="54"/>
      <c r="AX94" s="54"/>
      <c r="AY94" s="54"/>
      <c r="AZ94" s="54"/>
      <c r="BA94" s="54"/>
      <c r="BB94" s="54"/>
      <c r="BC94" s="54"/>
      <c r="BD94" s="54"/>
      <c r="BE94" s="54"/>
      <c r="BF94" s="54"/>
      <c r="BG94" s="54"/>
      <c r="BH94" s="23"/>
      <c r="BI94" s="54"/>
      <c r="BJ94" s="54"/>
      <c r="BK94" s="54"/>
      <c r="BL94" s="56"/>
      <c r="BM94" s="56"/>
      <c r="BN94" s="54"/>
      <c r="BO94" s="54"/>
      <c r="BP94" s="54"/>
      <c r="BQ94" s="54"/>
      <c r="BR94" s="54"/>
      <c r="BS94" s="54"/>
      <c r="BT94" s="54"/>
      <c r="BU94" s="54"/>
      <c r="BV94" s="54"/>
      <c r="BW94" s="54"/>
      <c r="BX94" s="54"/>
      <c r="BY94" s="54"/>
      <c r="BZ94" s="54"/>
      <c r="CA94" s="54"/>
      <c r="CB94" s="54"/>
      <c r="CC94" s="54"/>
      <c r="CD94" s="54"/>
      <c r="CE94" s="54"/>
      <c r="CF94" s="54"/>
      <c r="CG94" s="54"/>
      <c r="CH94" s="54"/>
    </row>
    <row r="95" ht="12.75" customHeight="1">
      <c r="A95" s="53"/>
      <c r="B95" s="54"/>
      <c r="C95" s="54"/>
      <c r="D95" s="54"/>
      <c r="E95" s="23"/>
      <c r="F95" s="54"/>
      <c r="G95" s="23"/>
      <c r="H95" s="54"/>
      <c r="I95" s="54"/>
      <c r="J95" s="54"/>
      <c r="K95" s="54"/>
      <c r="L95" s="54"/>
      <c r="M95" s="58"/>
      <c r="N95" s="54"/>
      <c r="O95" s="54"/>
      <c r="P95" s="54"/>
      <c r="Q95" s="54"/>
      <c r="R95" s="54"/>
      <c r="S95" s="54"/>
      <c r="T95" s="54"/>
      <c r="U95" s="54"/>
      <c r="V95" s="23"/>
      <c r="W95" s="54"/>
      <c r="X95" s="2"/>
      <c r="Y95" s="23"/>
      <c r="Z95" s="23"/>
      <c r="AA95" s="54"/>
      <c r="AB95" s="54"/>
      <c r="AC95" s="23"/>
      <c r="AD95" s="2"/>
      <c r="AE95" s="2"/>
      <c r="AF95" s="2"/>
      <c r="AG95" s="2"/>
      <c r="AH95" s="54"/>
      <c r="AI95" s="54"/>
      <c r="AK95" s="54"/>
      <c r="AL95" s="54"/>
      <c r="AM95" s="23"/>
      <c r="AN95" s="54"/>
      <c r="AO95" s="54"/>
      <c r="AP95" s="54"/>
      <c r="AQ95" s="54"/>
      <c r="AR95" s="54"/>
      <c r="AS95" s="54"/>
      <c r="AT95" s="54"/>
      <c r="AU95" s="54"/>
      <c r="AV95" s="54"/>
      <c r="AW95" s="54"/>
      <c r="AX95" s="54"/>
      <c r="AY95" s="54"/>
      <c r="AZ95" s="54"/>
      <c r="BA95" s="54"/>
      <c r="BB95" s="54"/>
      <c r="BC95" s="54"/>
      <c r="BD95" s="54"/>
      <c r="BE95" s="54"/>
      <c r="BF95" s="54"/>
      <c r="BG95" s="54"/>
      <c r="BH95" s="23"/>
      <c r="BI95" s="54"/>
      <c r="BJ95" s="54"/>
      <c r="BK95" s="54"/>
      <c r="BL95" s="56"/>
      <c r="BM95" s="56"/>
      <c r="BN95" s="54"/>
      <c r="BO95" s="54"/>
      <c r="BP95" s="54"/>
      <c r="BQ95" s="54"/>
      <c r="BR95" s="54"/>
      <c r="BS95" s="54"/>
      <c r="BT95" s="54"/>
      <c r="BU95" s="54"/>
      <c r="BV95" s="54"/>
      <c r="BW95" s="54"/>
      <c r="BX95" s="54"/>
      <c r="BY95" s="54"/>
      <c r="BZ95" s="54"/>
      <c r="CA95" s="54"/>
      <c r="CB95" s="54"/>
      <c r="CC95" s="54"/>
      <c r="CD95" s="54"/>
      <c r="CE95" s="54"/>
      <c r="CF95" s="54"/>
      <c r="CG95" s="54"/>
      <c r="CH95" s="54"/>
    </row>
    <row r="96" ht="12.75" customHeight="1">
      <c r="A96" s="53"/>
      <c r="B96" s="54"/>
      <c r="C96" s="54"/>
      <c r="D96" s="54"/>
      <c r="E96" s="23"/>
      <c r="F96" s="54"/>
      <c r="G96" s="23"/>
      <c r="H96" s="54"/>
      <c r="I96" s="54"/>
      <c r="J96" s="54"/>
      <c r="K96" s="54"/>
      <c r="L96" s="54"/>
      <c r="M96" s="58"/>
      <c r="N96" s="54"/>
      <c r="O96" s="54"/>
      <c r="P96" s="54"/>
      <c r="Q96" s="54"/>
      <c r="R96" s="54"/>
      <c r="S96" s="54"/>
      <c r="T96" s="54"/>
      <c r="U96" s="54"/>
      <c r="V96" s="23"/>
      <c r="W96" s="54"/>
      <c r="X96" s="2"/>
      <c r="Y96" s="23"/>
      <c r="Z96" s="23"/>
      <c r="AA96" s="54"/>
      <c r="AB96" s="54"/>
      <c r="AC96" s="23"/>
      <c r="AD96" s="2"/>
      <c r="AE96" s="2"/>
      <c r="AF96" s="2"/>
      <c r="AG96" s="2"/>
      <c r="AH96" s="54"/>
      <c r="AI96" s="54"/>
      <c r="AK96" s="54"/>
      <c r="AL96" s="54"/>
      <c r="AM96" s="23"/>
      <c r="AN96" s="54"/>
      <c r="AO96" s="54"/>
      <c r="AP96" s="54"/>
      <c r="AQ96" s="54"/>
      <c r="AR96" s="54"/>
      <c r="AS96" s="54"/>
      <c r="AT96" s="54"/>
      <c r="AU96" s="54"/>
      <c r="AV96" s="54"/>
      <c r="AW96" s="54"/>
      <c r="AX96" s="54"/>
      <c r="AY96" s="54"/>
      <c r="AZ96" s="54"/>
      <c r="BA96" s="54"/>
      <c r="BB96" s="54"/>
      <c r="BC96" s="54"/>
      <c r="BD96" s="54"/>
      <c r="BE96" s="54"/>
      <c r="BF96" s="54"/>
      <c r="BG96" s="54"/>
      <c r="BH96" s="23"/>
      <c r="BI96" s="54"/>
      <c r="BJ96" s="54"/>
      <c r="BK96" s="54"/>
      <c r="BL96" s="56"/>
      <c r="BM96" s="56"/>
      <c r="BN96" s="54"/>
      <c r="BO96" s="54"/>
      <c r="BP96" s="54"/>
      <c r="BQ96" s="54"/>
      <c r="BR96" s="54"/>
      <c r="BS96" s="54"/>
      <c r="BT96" s="54"/>
      <c r="BU96" s="54"/>
      <c r="BV96" s="54"/>
      <c r="BW96" s="54"/>
      <c r="BX96" s="54"/>
      <c r="BY96" s="54"/>
      <c r="BZ96" s="54"/>
      <c r="CA96" s="54"/>
      <c r="CB96" s="54"/>
      <c r="CC96" s="54"/>
      <c r="CD96" s="54"/>
      <c r="CE96" s="54"/>
      <c r="CF96" s="54"/>
      <c r="CG96" s="54"/>
      <c r="CH96" s="54"/>
    </row>
    <row r="97" ht="12.75" customHeight="1">
      <c r="A97" s="53"/>
      <c r="B97" s="54"/>
      <c r="C97" s="54"/>
      <c r="D97" s="54"/>
      <c r="E97" s="23"/>
      <c r="F97" s="54"/>
      <c r="G97" s="23"/>
      <c r="H97" s="54"/>
      <c r="I97" s="54"/>
      <c r="J97" s="54"/>
      <c r="K97" s="54"/>
      <c r="L97" s="54"/>
      <c r="M97" s="58"/>
      <c r="N97" s="54"/>
      <c r="O97" s="54"/>
      <c r="P97" s="54"/>
      <c r="Q97" s="54"/>
      <c r="R97" s="54"/>
      <c r="S97" s="54"/>
      <c r="T97" s="54"/>
      <c r="U97" s="54"/>
      <c r="V97" s="23"/>
      <c r="W97" s="54"/>
      <c r="X97" s="2"/>
      <c r="Y97" s="23"/>
      <c r="Z97" s="23"/>
      <c r="AA97" s="54"/>
      <c r="AB97" s="54"/>
      <c r="AC97" s="23"/>
      <c r="AD97" s="2"/>
      <c r="AE97" s="2"/>
      <c r="AF97" s="2"/>
      <c r="AG97" s="2"/>
      <c r="AH97" s="54"/>
      <c r="AI97" s="54"/>
      <c r="AK97" s="54"/>
      <c r="AL97" s="54"/>
      <c r="AM97" s="23"/>
      <c r="AN97" s="54"/>
      <c r="AO97" s="54"/>
      <c r="AP97" s="54"/>
      <c r="AQ97" s="54"/>
      <c r="AR97" s="54"/>
      <c r="AS97" s="54"/>
      <c r="AT97" s="54"/>
      <c r="AU97" s="54"/>
      <c r="AV97" s="54"/>
      <c r="AW97" s="54"/>
      <c r="AX97" s="54"/>
      <c r="AY97" s="54"/>
      <c r="AZ97" s="54"/>
      <c r="BA97" s="54"/>
      <c r="BB97" s="54"/>
      <c r="BC97" s="54"/>
      <c r="BD97" s="54"/>
      <c r="BE97" s="54"/>
      <c r="BF97" s="54"/>
      <c r="BG97" s="54"/>
      <c r="BH97" s="23"/>
      <c r="BI97" s="54"/>
      <c r="BJ97" s="54"/>
      <c r="BK97" s="54"/>
      <c r="BL97" s="56"/>
      <c r="BM97" s="56"/>
      <c r="BN97" s="54"/>
      <c r="BO97" s="54"/>
      <c r="BP97" s="54"/>
      <c r="BQ97" s="54"/>
      <c r="BR97" s="54"/>
      <c r="BS97" s="54"/>
      <c r="BT97" s="54"/>
      <c r="BU97" s="54"/>
      <c r="BV97" s="54"/>
      <c r="BW97" s="54"/>
      <c r="BX97" s="54"/>
      <c r="BY97" s="54"/>
      <c r="BZ97" s="54"/>
      <c r="CA97" s="54"/>
      <c r="CB97" s="54"/>
      <c r="CC97" s="54"/>
      <c r="CD97" s="54"/>
      <c r="CE97" s="54"/>
      <c r="CF97" s="54"/>
      <c r="CG97" s="54"/>
      <c r="CH97" s="54"/>
    </row>
    <row r="98" ht="12.75" customHeight="1">
      <c r="A98" s="53"/>
      <c r="B98" s="54"/>
      <c r="C98" s="54"/>
      <c r="D98" s="54"/>
      <c r="E98" s="23"/>
      <c r="F98" s="54"/>
      <c r="G98" s="23"/>
      <c r="H98" s="54"/>
      <c r="I98" s="54"/>
      <c r="J98" s="54"/>
      <c r="K98" s="54"/>
      <c r="L98" s="54"/>
      <c r="M98" s="58"/>
      <c r="N98" s="54"/>
      <c r="O98" s="54"/>
      <c r="P98" s="54"/>
      <c r="Q98" s="54"/>
      <c r="R98" s="54"/>
      <c r="S98" s="54"/>
      <c r="T98" s="54"/>
      <c r="U98" s="54"/>
      <c r="V98" s="23"/>
      <c r="W98" s="54"/>
      <c r="X98" s="2"/>
      <c r="Y98" s="23"/>
      <c r="Z98" s="23"/>
      <c r="AA98" s="54"/>
      <c r="AB98" s="54"/>
      <c r="AC98" s="23"/>
      <c r="AD98" s="2"/>
      <c r="AE98" s="2"/>
      <c r="AF98" s="2"/>
      <c r="AG98" s="2"/>
      <c r="AH98" s="54"/>
      <c r="AI98" s="54"/>
      <c r="AK98" s="54"/>
      <c r="AL98" s="54"/>
      <c r="AM98" s="23"/>
      <c r="AN98" s="54"/>
      <c r="AO98" s="54"/>
      <c r="AP98" s="54"/>
      <c r="AQ98" s="54"/>
      <c r="AR98" s="54"/>
      <c r="AS98" s="54"/>
      <c r="AT98" s="54"/>
      <c r="AU98" s="54"/>
      <c r="AV98" s="54"/>
      <c r="AW98" s="54"/>
      <c r="AX98" s="54"/>
      <c r="AY98" s="54"/>
      <c r="AZ98" s="54"/>
      <c r="BA98" s="54"/>
      <c r="BB98" s="54"/>
      <c r="BC98" s="54"/>
      <c r="BD98" s="54"/>
      <c r="BE98" s="54"/>
      <c r="BF98" s="54"/>
      <c r="BG98" s="54"/>
      <c r="BH98" s="23"/>
      <c r="BI98" s="54"/>
      <c r="BJ98" s="54"/>
      <c r="BK98" s="54"/>
      <c r="BL98" s="56"/>
      <c r="BM98" s="56"/>
      <c r="BN98" s="54"/>
      <c r="BO98" s="54"/>
      <c r="BP98" s="54"/>
      <c r="BQ98" s="54"/>
      <c r="BR98" s="54"/>
      <c r="BS98" s="54"/>
      <c r="BT98" s="54"/>
      <c r="BU98" s="54"/>
      <c r="BV98" s="54"/>
      <c r="BW98" s="54"/>
      <c r="BX98" s="54"/>
      <c r="BY98" s="54"/>
      <c r="BZ98" s="54"/>
      <c r="CA98" s="54"/>
      <c r="CB98" s="54"/>
      <c r="CC98" s="54"/>
      <c r="CD98" s="54"/>
      <c r="CE98" s="54"/>
      <c r="CF98" s="54"/>
      <c r="CG98" s="54"/>
      <c r="CH98" s="54"/>
    </row>
    <row r="99" ht="12.75" customHeight="1">
      <c r="A99" s="53"/>
      <c r="B99" s="54"/>
      <c r="C99" s="54"/>
      <c r="D99" s="54"/>
      <c r="E99" s="23"/>
      <c r="F99" s="54"/>
      <c r="G99" s="23"/>
      <c r="H99" s="54"/>
      <c r="I99" s="54"/>
      <c r="J99" s="54"/>
      <c r="K99" s="54"/>
      <c r="L99" s="54"/>
      <c r="M99" s="58"/>
      <c r="N99" s="54"/>
      <c r="O99" s="54"/>
      <c r="P99" s="54"/>
      <c r="Q99" s="54"/>
      <c r="R99" s="54"/>
      <c r="S99" s="54"/>
      <c r="T99" s="54"/>
      <c r="U99" s="54"/>
      <c r="V99" s="23"/>
      <c r="W99" s="54"/>
      <c r="X99" s="2"/>
      <c r="Y99" s="23"/>
      <c r="Z99" s="23"/>
      <c r="AA99" s="54"/>
      <c r="AB99" s="54"/>
      <c r="AC99" s="23"/>
      <c r="AD99" s="2"/>
      <c r="AE99" s="2"/>
      <c r="AF99" s="2"/>
      <c r="AG99" s="2"/>
      <c r="AH99" s="54"/>
      <c r="AI99" s="54"/>
      <c r="AK99" s="54"/>
      <c r="AL99" s="54"/>
      <c r="AM99" s="23"/>
      <c r="AN99" s="54"/>
      <c r="AO99" s="54"/>
      <c r="AP99" s="54"/>
      <c r="AQ99" s="54"/>
      <c r="AR99" s="54"/>
      <c r="AS99" s="54"/>
      <c r="AT99" s="54"/>
      <c r="AU99" s="54"/>
      <c r="AV99" s="54"/>
      <c r="AW99" s="54"/>
      <c r="AX99" s="54"/>
      <c r="AY99" s="54"/>
      <c r="AZ99" s="54"/>
      <c r="BA99" s="54"/>
      <c r="BB99" s="54"/>
      <c r="BC99" s="54"/>
      <c r="BD99" s="54"/>
      <c r="BE99" s="54"/>
      <c r="BF99" s="54"/>
      <c r="BG99" s="54"/>
      <c r="BH99" s="23"/>
      <c r="BI99" s="54"/>
      <c r="BJ99" s="54"/>
      <c r="BK99" s="54"/>
      <c r="BL99" s="56"/>
      <c r="BM99" s="56"/>
      <c r="BN99" s="54"/>
      <c r="BO99" s="54"/>
      <c r="BP99" s="54"/>
      <c r="BQ99" s="54"/>
      <c r="BR99" s="54"/>
      <c r="BS99" s="54"/>
      <c r="BT99" s="54"/>
      <c r="BU99" s="54"/>
      <c r="BV99" s="54"/>
      <c r="BW99" s="54"/>
      <c r="BX99" s="54"/>
      <c r="BY99" s="54"/>
      <c r="BZ99" s="54"/>
      <c r="CA99" s="54"/>
      <c r="CB99" s="54"/>
      <c r="CC99" s="54"/>
      <c r="CD99" s="54"/>
      <c r="CE99" s="54"/>
      <c r="CF99" s="54"/>
      <c r="CG99" s="54"/>
      <c r="CH99" s="54"/>
    </row>
    <row r="100" ht="12.75" customHeight="1">
      <c r="A100" s="53"/>
      <c r="B100" s="54"/>
      <c r="C100" s="54"/>
      <c r="D100" s="54"/>
      <c r="E100" s="23"/>
      <c r="F100" s="54"/>
      <c r="G100" s="23"/>
      <c r="H100" s="54"/>
      <c r="I100" s="54"/>
      <c r="J100" s="54"/>
      <c r="K100" s="54"/>
      <c r="L100" s="54"/>
      <c r="M100" s="58"/>
      <c r="N100" s="54"/>
      <c r="O100" s="54"/>
      <c r="P100" s="54"/>
      <c r="Q100" s="54"/>
      <c r="R100" s="54"/>
      <c r="S100" s="54"/>
      <c r="T100" s="54"/>
      <c r="U100" s="54"/>
      <c r="V100" s="23"/>
      <c r="W100" s="54"/>
      <c r="X100" s="2"/>
      <c r="Y100" s="23"/>
      <c r="Z100" s="23"/>
      <c r="AA100" s="54"/>
      <c r="AB100" s="54"/>
      <c r="AC100" s="23"/>
      <c r="AD100" s="2"/>
      <c r="AE100" s="2"/>
      <c r="AF100" s="2"/>
      <c r="AG100" s="2"/>
      <c r="AH100" s="54"/>
      <c r="AI100" s="54"/>
      <c r="AK100" s="54"/>
      <c r="AL100" s="54"/>
      <c r="AM100" s="23"/>
      <c r="AN100" s="54"/>
      <c r="AO100" s="54"/>
      <c r="AP100" s="54"/>
      <c r="AQ100" s="54"/>
      <c r="AR100" s="54"/>
      <c r="AS100" s="54"/>
      <c r="AT100" s="54"/>
      <c r="AU100" s="54"/>
      <c r="AV100" s="54"/>
      <c r="AW100" s="54"/>
      <c r="AX100" s="54"/>
      <c r="AY100" s="54"/>
      <c r="AZ100" s="54"/>
      <c r="BA100" s="54"/>
      <c r="BB100" s="54"/>
      <c r="BC100" s="54"/>
      <c r="BD100" s="54"/>
      <c r="BE100" s="54"/>
      <c r="BF100" s="54"/>
      <c r="BG100" s="54"/>
      <c r="BH100" s="23"/>
      <c r="BI100" s="54"/>
      <c r="BJ100" s="54"/>
      <c r="BK100" s="54"/>
      <c r="BL100" s="56"/>
      <c r="BM100" s="56"/>
      <c r="BN100" s="54"/>
      <c r="BO100" s="54"/>
      <c r="BP100" s="54"/>
      <c r="BQ100" s="54"/>
      <c r="BR100" s="54"/>
      <c r="BS100" s="54"/>
      <c r="BT100" s="54"/>
      <c r="BU100" s="54"/>
      <c r="BV100" s="54"/>
      <c r="BW100" s="54"/>
      <c r="BX100" s="54"/>
      <c r="BY100" s="54"/>
      <c r="BZ100" s="54"/>
      <c r="CA100" s="54"/>
      <c r="CB100" s="54"/>
      <c r="CC100" s="54"/>
      <c r="CD100" s="54"/>
      <c r="CE100" s="54"/>
      <c r="CF100" s="54"/>
      <c r="CG100" s="54"/>
      <c r="CH100" s="54"/>
    </row>
    <row r="101" ht="12.75" customHeight="1">
      <c r="A101" s="53"/>
      <c r="B101" s="54"/>
      <c r="C101" s="54"/>
      <c r="D101" s="54"/>
      <c r="E101" s="23"/>
      <c r="F101" s="54"/>
      <c r="G101" s="23"/>
      <c r="H101" s="54"/>
      <c r="I101" s="54"/>
      <c r="J101" s="54"/>
      <c r="K101" s="54"/>
      <c r="L101" s="54"/>
      <c r="M101" s="58"/>
      <c r="N101" s="54"/>
      <c r="O101" s="54"/>
      <c r="P101" s="54"/>
      <c r="Q101" s="54"/>
      <c r="R101" s="54"/>
      <c r="S101" s="54"/>
      <c r="T101" s="54"/>
      <c r="U101" s="54"/>
      <c r="V101" s="23"/>
      <c r="W101" s="54"/>
      <c r="X101" s="2"/>
      <c r="Y101" s="23"/>
      <c r="Z101" s="23"/>
      <c r="AA101" s="54"/>
      <c r="AB101" s="54"/>
      <c r="AC101" s="23"/>
      <c r="AD101" s="2"/>
      <c r="AE101" s="2"/>
      <c r="AF101" s="2"/>
      <c r="AG101" s="2"/>
      <c r="AH101" s="54"/>
      <c r="AI101" s="54"/>
      <c r="AK101" s="54"/>
      <c r="AL101" s="54"/>
      <c r="AM101" s="23"/>
      <c r="AN101" s="54"/>
      <c r="AO101" s="54"/>
      <c r="AP101" s="54"/>
      <c r="AQ101" s="54"/>
      <c r="AR101" s="54"/>
      <c r="AS101" s="54"/>
      <c r="AT101" s="54"/>
      <c r="AU101" s="54"/>
      <c r="AV101" s="54"/>
      <c r="AW101" s="54"/>
      <c r="AX101" s="54"/>
      <c r="AY101" s="54"/>
      <c r="AZ101" s="54"/>
      <c r="BA101" s="54"/>
      <c r="BB101" s="54"/>
      <c r="BC101" s="54"/>
      <c r="BD101" s="54"/>
      <c r="BE101" s="54"/>
      <c r="BF101" s="54"/>
      <c r="BG101" s="54"/>
      <c r="BH101" s="23"/>
      <c r="BI101" s="54"/>
      <c r="BJ101" s="54"/>
      <c r="BK101" s="54"/>
      <c r="BL101" s="56"/>
      <c r="BM101" s="56"/>
      <c r="BN101" s="54"/>
      <c r="BO101" s="54"/>
      <c r="BP101" s="54"/>
      <c r="BQ101" s="54"/>
      <c r="BR101" s="54"/>
      <c r="BS101" s="54"/>
      <c r="BT101" s="54"/>
      <c r="BU101" s="54"/>
      <c r="BV101" s="54"/>
      <c r="BW101" s="54"/>
      <c r="BX101" s="54"/>
      <c r="BY101" s="54"/>
      <c r="BZ101" s="54"/>
      <c r="CA101" s="54"/>
      <c r="CB101" s="54"/>
      <c r="CC101" s="54"/>
      <c r="CD101" s="54"/>
      <c r="CE101" s="54"/>
      <c r="CF101" s="54"/>
      <c r="CG101" s="54"/>
      <c r="CH101" s="54"/>
    </row>
    <row r="102" ht="12.75" customHeight="1">
      <c r="A102" s="53"/>
      <c r="B102" s="23"/>
      <c r="C102" s="54"/>
      <c r="D102" s="54"/>
      <c r="E102" s="23"/>
      <c r="F102" s="54"/>
      <c r="G102" s="23"/>
      <c r="H102" s="23"/>
      <c r="I102" s="54"/>
      <c r="J102" s="54"/>
      <c r="K102" s="54"/>
      <c r="L102" s="54"/>
      <c r="M102" s="57"/>
      <c r="N102" s="54"/>
      <c r="O102" s="54"/>
      <c r="P102" s="54"/>
      <c r="Q102" s="54"/>
      <c r="R102" s="54"/>
      <c r="S102" s="54"/>
      <c r="T102" s="54"/>
      <c r="U102" s="54"/>
      <c r="V102" s="23"/>
      <c r="W102" s="54"/>
      <c r="X102" s="2"/>
      <c r="Y102" s="23"/>
      <c r="Z102" s="23"/>
      <c r="AA102" s="54"/>
      <c r="AB102" s="54"/>
      <c r="AC102" s="23"/>
      <c r="AD102" s="2"/>
      <c r="AE102" s="2"/>
      <c r="AF102" s="2"/>
      <c r="AG102" s="2"/>
      <c r="AH102" s="54"/>
      <c r="AI102" s="54"/>
      <c r="AK102" s="54"/>
      <c r="AL102" s="54"/>
      <c r="AM102" s="23"/>
      <c r="AN102" s="54"/>
      <c r="AO102" s="54"/>
      <c r="AP102" s="54"/>
      <c r="AQ102" s="54"/>
      <c r="AR102" s="54"/>
      <c r="AS102" s="54"/>
      <c r="AT102" s="54"/>
      <c r="AU102" s="54"/>
      <c r="AV102" s="54"/>
      <c r="AW102" s="54"/>
      <c r="AX102" s="54"/>
      <c r="AY102" s="54"/>
      <c r="AZ102" s="54"/>
      <c r="BA102" s="54"/>
      <c r="BB102" s="54"/>
      <c r="BC102" s="54"/>
      <c r="BD102" s="54"/>
      <c r="BE102" s="54"/>
      <c r="BF102" s="54"/>
      <c r="BG102" s="54"/>
      <c r="BH102" s="23"/>
      <c r="BI102" s="54"/>
      <c r="BJ102" s="54"/>
      <c r="BK102" s="54"/>
      <c r="BL102" s="56"/>
      <c r="BM102" s="56"/>
      <c r="BN102" s="54"/>
      <c r="BO102" s="54"/>
      <c r="BP102" s="54"/>
      <c r="BQ102" s="54"/>
      <c r="BR102" s="54"/>
      <c r="BS102" s="54"/>
      <c r="BT102" s="54"/>
      <c r="BU102" s="54"/>
      <c r="BV102" s="54"/>
      <c r="BW102" s="54"/>
      <c r="BX102" s="54"/>
      <c r="BY102" s="54"/>
      <c r="BZ102" s="54"/>
      <c r="CA102" s="54"/>
      <c r="CB102" s="54"/>
      <c r="CC102" s="54"/>
      <c r="CD102" s="54"/>
      <c r="CE102" s="54"/>
      <c r="CF102" s="54"/>
      <c r="CG102" s="54"/>
      <c r="CH102" s="54"/>
    </row>
    <row r="103" ht="12.75" customHeight="1">
      <c r="A103" s="53"/>
      <c r="B103" s="54"/>
      <c r="C103" s="54"/>
      <c r="D103" s="54"/>
      <c r="E103" s="23"/>
      <c r="F103" s="54"/>
      <c r="G103" s="23"/>
      <c r="H103" s="54"/>
      <c r="I103" s="54"/>
      <c r="J103" s="54"/>
      <c r="K103" s="54"/>
      <c r="L103" s="54"/>
      <c r="M103" s="57"/>
      <c r="N103" s="54"/>
      <c r="O103" s="54"/>
      <c r="P103" s="54"/>
      <c r="Q103" s="54"/>
      <c r="R103" s="54"/>
      <c r="S103" s="54"/>
      <c r="T103" s="54"/>
      <c r="U103" s="54"/>
      <c r="V103" s="23"/>
      <c r="W103" s="54"/>
      <c r="X103" s="2"/>
      <c r="Y103" s="23"/>
      <c r="Z103" s="23"/>
      <c r="AA103" s="54"/>
      <c r="AB103" s="54"/>
      <c r="AC103" s="23"/>
      <c r="AD103" s="2"/>
      <c r="AE103" s="2"/>
      <c r="AF103" s="2"/>
      <c r="AG103" s="2"/>
      <c r="AH103" s="54"/>
      <c r="AI103" s="54"/>
      <c r="AK103" s="54"/>
      <c r="AL103" s="54"/>
      <c r="AM103" s="23"/>
      <c r="AN103" s="54"/>
      <c r="AO103" s="54"/>
      <c r="AP103" s="54"/>
      <c r="AQ103" s="54"/>
      <c r="AR103" s="54"/>
      <c r="AS103" s="54"/>
      <c r="AT103" s="54"/>
      <c r="AU103" s="54"/>
      <c r="AV103" s="54"/>
      <c r="AW103" s="54"/>
      <c r="AX103" s="54"/>
      <c r="AY103" s="54"/>
      <c r="AZ103" s="54"/>
      <c r="BA103" s="54"/>
      <c r="BB103" s="54"/>
      <c r="BC103" s="54"/>
      <c r="BD103" s="54"/>
      <c r="BE103" s="54"/>
      <c r="BF103" s="54"/>
      <c r="BG103" s="54"/>
      <c r="BH103" s="23"/>
      <c r="BI103" s="54"/>
      <c r="BJ103" s="54"/>
      <c r="BK103" s="54"/>
      <c r="BL103" s="56"/>
      <c r="BM103" s="56"/>
      <c r="BN103" s="54"/>
      <c r="BO103" s="54"/>
      <c r="BP103" s="54"/>
      <c r="BQ103" s="54"/>
      <c r="BR103" s="54"/>
      <c r="BS103" s="54"/>
      <c r="BT103" s="54"/>
      <c r="BU103" s="54"/>
      <c r="BV103" s="54"/>
      <c r="BW103" s="54"/>
      <c r="BX103" s="54"/>
      <c r="BY103" s="54"/>
      <c r="BZ103" s="54"/>
      <c r="CA103" s="54"/>
      <c r="CB103" s="54"/>
      <c r="CC103" s="54"/>
      <c r="CD103" s="54"/>
      <c r="CE103" s="54"/>
      <c r="CF103" s="54"/>
      <c r="CG103" s="54"/>
      <c r="CH103" s="54"/>
    </row>
    <row r="104" ht="12.75" customHeight="1">
      <c r="A104" s="53"/>
      <c r="B104" s="54"/>
      <c r="C104" s="54"/>
      <c r="D104" s="54"/>
      <c r="E104" s="23"/>
      <c r="F104" s="54"/>
      <c r="G104" s="23"/>
      <c r="H104" s="54"/>
      <c r="I104" s="54"/>
      <c r="J104" s="54"/>
      <c r="K104" s="54"/>
      <c r="L104" s="54"/>
      <c r="M104" s="57"/>
      <c r="N104" s="54"/>
      <c r="O104" s="54"/>
      <c r="P104" s="54"/>
      <c r="Q104" s="54"/>
      <c r="R104" s="54"/>
      <c r="S104" s="54"/>
      <c r="T104" s="54"/>
      <c r="U104" s="54"/>
      <c r="V104" s="23"/>
      <c r="W104" s="54"/>
      <c r="X104" s="2"/>
      <c r="Y104" s="23"/>
      <c r="Z104" s="23"/>
      <c r="AA104" s="54"/>
      <c r="AB104" s="54"/>
      <c r="AC104" s="23"/>
      <c r="AD104" s="2"/>
      <c r="AE104" s="2"/>
      <c r="AF104" s="2"/>
      <c r="AG104" s="2"/>
      <c r="AH104" s="54"/>
      <c r="AI104" s="54"/>
      <c r="AK104" s="54"/>
      <c r="AL104" s="54"/>
      <c r="AM104" s="23"/>
      <c r="AN104" s="54"/>
      <c r="AO104" s="54"/>
      <c r="AP104" s="54"/>
      <c r="AQ104" s="54"/>
      <c r="AR104" s="54"/>
      <c r="AS104" s="54"/>
      <c r="AT104" s="54"/>
      <c r="AU104" s="54"/>
      <c r="AV104" s="54"/>
      <c r="AW104" s="54"/>
      <c r="AX104" s="54"/>
      <c r="AY104" s="54"/>
      <c r="AZ104" s="54"/>
      <c r="BA104" s="54"/>
      <c r="BB104" s="54"/>
      <c r="BC104" s="54"/>
      <c r="BD104" s="54"/>
      <c r="BE104" s="54"/>
      <c r="BF104" s="54"/>
      <c r="BG104" s="54"/>
      <c r="BH104" s="23"/>
      <c r="BI104" s="54"/>
      <c r="BJ104" s="54"/>
      <c r="BK104" s="54"/>
      <c r="BL104" s="56"/>
      <c r="BM104" s="56"/>
      <c r="BN104" s="54"/>
      <c r="BO104" s="54"/>
      <c r="BP104" s="54"/>
      <c r="BQ104" s="54"/>
      <c r="BR104" s="54"/>
      <c r="BS104" s="54"/>
      <c r="BT104" s="54"/>
      <c r="BU104" s="54"/>
      <c r="BV104" s="54"/>
      <c r="BW104" s="54"/>
      <c r="BX104" s="54"/>
      <c r="BY104" s="54"/>
      <c r="BZ104" s="54"/>
      <c r="CA104" s="54"/>
      <c r="CB104" s="54"/>
      <c r="CC104" s="54"/>
      <c r="CD104" s="54"/>
      <c r="CE104" s="54"/>
      <c r="CF104" s="54"/>
      <c r="CG104" s="54"/>
      <c r="CH104" s="54"/>
    </row>
    <row r="105" ht="12.75" customHeight="1">
      <c r="A105" s="53"/>
      <c r="B105" s="54"/>
      <c r="C105" s="54"/>
      <c r="D105" s="54"/>
      <c r="E105" s="23"/>
      <c r="F105" s="54"/>
      <c r="G105" s="23"/>
      <c r="H105" s="54"/>
      <c r="I105" s="54"/>
      <c r="J105" s="54"/>
      <c r="K105" s="54"/>
      <c r="L105" s="54"/>
      <c r="M105" s="57"/>
      <c r="N105" s="54"/>
      <c r="O105" s="54"/>
      <c r="P105" s="54"/>
      <c r="Q105" s="54"/>
      <c r="R105" s="54"/>
      <c r="S105" s="54"/>
      <c r="T105" s="54"/>
      <c r="U105" s="54"/>
      <c r="V105" s="23"/>
      <c r="W105" s="54"/>
      <c r="X105" s="2"/>
      <c r="Y105" s="23"/>
      <c r="Z105" s="23"/>
      <c r="AA105" s="54"/>
      <c r="AB105" s="54"/>
      <c r="AC105" s="23"/>
      <c r="AD105" s="2"/>
      <c r="AE105" s="2"/>
      <c r="AF105" s="2"/>
      <c r="AG105" s="2"/>
      <c r="AH105" s="54"/>
      <c r="AI105" s="54"/>
      <c r="AK105" s="54"/>
      <c r="AL105" s="54"/>
      <c r="AM105" s="23"/>
      <c r="AN105" s="54"/>
      <c r="AO105" s="54"/>
      <c r="AP105" s="54"/>
      <c r="AQ105" s="54"/>
      <c r="AR105" s="54"/>
      <c r="AS105" s="54"/>
      <c r="AT105" s="54"/>
      <c r="AU105" s="54"/>
      <c r="AV105" s="54"/>
      <c r="AW105" s="54"/>
      <c r="AX105" s="54"/>
      <c r="AY105" s="54"/>
      <c r="AZ105" s="54"/>
      <c r="BA105" s="54"/>
      <c r="BB105" s="54"/>
      <c r="BC105" s="54"/>
      <c r="BD105" s="54"/>
      <c r="BE105" s="54"/>
      <c r="BF105" s="54"/>
      <c r="BG105" s="54"/>
      <c r="BH105" s="23"/>
      <c r="BI105" s="54"/>
      <c r="BJ105" s="54"/>
      <c r="BK105" s="54"/>
      <c r="BL105" s="56"/>
      <c r="BM105" s="56"/>
      <c r="BN105" s="54"/>
      <c r="BO105" s="54"/>
      <c r="BP105" s="54"/>
      <c r="BQ105" s="54"/>
      <c r="BR105" s="54"/>
      <c r="BS105" s="54"/>
      <c r="BT105" s="54"/>
      <c r="BU105" s="54"/>
      <c r="BV105" s="54"/>
      <c r="BW105" s="54"/>
      <c r="BX105" s="54"/>
      <c r="BY105" s="54"/>
      <c r="BZ105" s="54"/>
      <c r="CA105" s="54"/>
      <c r="CB105" s="54"/>
      <c r="CC105" s="54"/>
      <c r="CD105" s="54"/>
      <c r="CE105" s="54"/>
      <c r="CF105" s="54"/>
      <c r="CG105" s="54"/>
      <c r="CH105" s="54"/>
    </row>
    <row r="106" ht="12.75" customHeight="1">
      <c r="A106" s="53"/>
      <c r="B106" s="54"/>
      <c r="C106" s="54"/>
      <c r="D106" s="54"/>
      <c r="E106" s="23"/>
      <c r="F106" s="54"/>
      <c r="G106" s="23"/>
      <c r="H106" s="54"/>
      <c r="I106" s="54"/>
      <c r="J106" s="54"/>
      <c r="K106" s="54"/>
      <c r="L106" s="54"/>
      <c r="M106" s="57"/>
      <c r="N106" s="54"/>
      <c r="O106" s="54"/>
      <c r="P106" s="54"/>
      <c r="Q106" s="54"/>
      <c r="R106" s="54"/>
      <c r="S106" s="54"/>
      <c r="T106" s="54"/>
      <c r="U106" s="54"/>
      <c r="V106" s="23"/>
      <c r="W106" s="54"/>
      <c r="X106" s="2"/>
      <c r="Y106" s="23"/>
      <c r="Z106" s="23"/>
      <c r="AA106" s="54"/>
      <c r="AB106" s="54"/>
      <c r="AC106" s="23"/>
      <c r="AD106" s="2"/>
      <c r="AE106" s="2"/>
      <c r="AF106" s="2"/>
      <c r="AG106" s="2"/>
      <c r="AH106" s="54"/>
      <c r="AI106" s="54"/>
      <c r="AK106" s="54"/>
      <c r="AL106" s="54"/>
      <c r="AM106" s="23"/>
      <c r="AN106" s="54"/>
      <c r="AO106" s="54"/>
      <c r="AP106" s="54"/>
      <c r="AQ106" s="54"/>
      <c r="AR106" s="54"/>
      <c r="AS106" s="54"/>
      <c r="AT106" s="54"/>
      <c r="AU106" s="54"/>
      <c r="AV106" s="54"/>
      <c r="AW106" s="54"/>
      <c r="AX106" s="54"/>
      <c r="AY106" s="54"/>
      <c r="AZ106" s="54"/>
      <c r="BA106" s="54"/>
      <c r="BB106" s="54"/>
      <c r="BC106" s="54"/>
      <c r="BD106" s="54"/>
      <c r="BE106" s="54"/>
      <c r="BF106" s="54"/>
      <c r="BG106" s="54"/>
      <c r="BH106" s="23"/>
      <c r="BI106" s="54"/>
      <c r="BJ106" s="54"/>
      <c r="BK106" s="54"/>
      <c r="BL106" s="56"/>
      <c r="BM106" s="56"/>
      <c r="BN106" s="54"/>
      <c r="BO106" s="54"/>
      <c r="BP106" s="54"/>
      <c r="BQ106" s="54"/>
      <c r="BR106" s="54"/>
      <c r="BS106" s="54"/>
      <c r="BT106" s="54"/>
      <c r="BU106" s="54"/>
      <c r="BV106" s="54"/>
      <c r="BW106" s="54"/>
      <c r="BX106" s="54"/>
      <c r="BY106" s="54"/>
      <c r="BZ106" s="54"/>
      <c r="CA106" s="54"/>
      <c r="CB106" s="54"/>
      <c r="CC106" s="54"/>
      <c r="CD106" s="54"/>
      <c r="CE106" s="54"/>
      <c r="CF106" s="54"/>
      <c r="CG106" s="54"/>
      <c r="CH106" s="54"/>
    </row>
    <row r="107" ht="12.75" customHeight="1">
      <c r="A107" s="53"/>
      <c r="B107" s="54"/>
      <c r="C107" s="54"/>
      <c r="D107" s="54"/>
      <c r="E107" s="23"/>
      <c r="F107" s="54"/>
      <c r="G107" s="23"/>
      <c r="H107" s="54"/>
      <c r="I107" s="54"/>
      <c r="J107" s="54"/>
      <c r="K107" s="54"/>
      <c r="L107" s="54"/>
      <c r="M107" s="57"/>
      <c r="N107" s="54"/>
      <c r="O107" s="54"/>
      <c r="P107" s="54"/>
      <c r="Q107" s="54"/>
      <c r="R107" s="54"/>
      <c r="S107" s="54"/>
      <c r="T107" s="54"/>
      <c r="U107" s="54"/>
      <c r="V107" s="23"/>
      <c r="W107" s="54"/>
      <c r="X107" s="2"/>
      <c r="Y107" s="23"/>
      <c r="Z107" s="23"/>
      <c r="AA107" s="54"/>
      <c r="AB107" s="54"/>
      <c r="AC107" s="23"/>
      <c r="AD107" s="2"/>
      <c r="AE107" s="2"/>
      <c r="AF107" s="2"/>
      <c r="AG107" s="2"/>
      <c r="AH107" s="54"/>
      <c r="AI107" s="54"/>
      <c r="AK107" s="54"/>
      <c r="AL107" s="54"/>
      <c r="AM107" s="23"/>
      <c r="AN107" s="54"/>
      <c r="AO107" s="54"/>
      <c r="AP107" s="54"/>
      <c r="AQ107" s="54"/>
      <c r="AR107" s="54"/>
      <c r="AS107" s="54"/>
      <c r="AT107" s="54"/>
      <c r="AU107" s="54"/>
      <c r="AV107" s="54"/>
      <c r="AW107" s="54"/>
      <c r="AX107" s="54"/>
      <c r="AY107" s="54"/>
      <c r="AZ107" s="54"/>
      <c r="BA107" s="54"/>
      <c r="BB107" s="54"/>
      <c r="BC107" s="54"/>
      <c r="BD107" s="54"/>
      <c r="BE107" s="54"/>
      <c r="BF107" s="54"/>
      <c r="BG107" s="54"/>
      <c r="BH107" s="23"/>
      <c r="BI107" s="54"/>
      <c r="BJ107" s="54"/>
      <c r="BK107" s="54"/>
      <c r="BL107" s="56"/>
      <c r="BM107" s="56"/>
      <c r="BN107" s="54"/>
      <c r="BO107" s="54"/>
      <c r="BP107" s="54"/>
      <c r="BQ107" s="54"/>
      <c r="BR107" s="54"/>
      <c r="BS107" s="54"/>
      <c r="BT107" s="54"/>
      <c r="BU107" s="54"/>
      <c r="BV107" s="54"/>
      <c r="BW107" s="54"/>
      <c r="BX107" s="54"/>
      <c r="BY107" s="54"/>
      <c r="BZ107" s="54"/>
      <c r="CA107" s="54"/>
      <c r="CB107" s="54"/>
      <c r="CC107" s="54"/>
      <c r="CD107" s="54"/>
      <c r="CE107" s="54"/>
      <c r="CF107" s="54"/>
      <c r="CG107" s="54"/>
      <c r="CH107" s="54"/>
    </row>
    <row r="108" ht="12.75" customHeight="1">
      <c r="A108" s="53"/>
      <c r="B108" s="54"/>
      <c r="C108" s="54"/>
      <c r="D108" s="54"/>
      <c r="E108" s="23"/>
      <c r="F108" s="54"/>
      <c r="G108" s="23"/>
      <c r="H108" s="54"/>
      <c r="I108" s="54"/>
      <c r="J108" s="54"/>
      <c r="K108" s="54"/>
      <c r="L108" s="54"/>
      <c r="M108" s="57"/>
      <c r="N108" s="54"/>
      <c r="O108" s="54"/>
      <c r="P108" s="54"/>
      <c r="Q108" s="54"/>
      <c r="R108" s="54"/>
      <c r="S108" s="54"/>
      <c r="T108" s="54"/>
      <c r="U108" s="54"/>
      <c r="V108" s="23"/>
      <c r="W108" s="54"/>
      <c r="X108" s="2"/>
      <c r="Y108" s="23"/>
      <c r="Z108" s="23"/>
      <c r="AA108" s="54"/>
      <c r="AB108" s="54"/>
      <c r="AC108" s="23"/>
      <c r="AD108" s="2"/>
      <c r="AE108" s="2"/>
      <c r="AF108" s="2"/>
      <c r="AG108" s="2"/>
      <c r="AH108" s="54"/>
      <c r="AI108" s="54"/>
      <c r="AK108" s="54"/>
      <c r="AL108" s="54"/>
      <c r="AM108" s="23"/>
      <c r="AN108" s="54"/>
      <c r="AO108" s="54"/>
      <c r="AP108" s="54"/>
      <c r="AQ108" s="54"/>
      <c r="AR108" s="54"/>
      <c r="AS108" s="54"/>
      <c r="AT108" s="54"/>
      <c r="AU108" s="54"/>
      <c r="AV108" s="54"/>
      <c r="AW108" s="54"/>
      <c r="AX108" s="54"/>
      <c r="AY108" s="54"/>
      <c r="AZ108" s="54"/>
      <c r="BA108" s="54"/>
      <c r="BB108" s="54"/>
      <c r="BC108" s="54"/>
      <c r="BD108" s="54"/>
      <c r="BE108" s="54"/>
      <c r="BF108" s="54"/>
      <c r="BG108" s="54"/>
      <c r="BH108" s="23"/>
      <c r="BI108" s="54"/>
      <c r="BJ108" s="54"/>
      <c r="BK108" s="54"/>
      <c r="BL108" s="56"/>
      <c r="BM108" s="56"/>
      <c r="BN108" s="54"/>
      <c r="BO108" s="54"/>
      <c r="BP108" s="54"/>
      <c r="BQ108" s="54"/>
      <c r="BR108" s="54"/>
      <c r="BS108" s="54"/>
      <c r="BT108" s="54"/>
      <c r="BU108" s="54"/>
      <c r="BV108" s="54"/>
      <c r="BW108" s="54"/>
      <c r="BX108" s="54"/>
      <c r="BY108" s="54"/>
      <c r="BZ108" s="54"/>
      <c r="CA108" s="54"/>
      <c r="CB108" s="54"/>
      <c r="CC108" s="54"/>
      <c r="CD108" s="54"/>
      <c r="CE108" s="54"/>
      <c r="CF108" s="54"/>
      <c r="CG108" s="54"/>
      <c r="CH108" s="54"/>
    </row>
    <row r="109" ht="12.75" customHeight="1">
      <c r="A109" s="53"/>
      <c r="B109" s="54"/>
      <c r="C109" s="54"/>
      <c r="D109" s="54"/>
      <c r="E109" s="23"/>
      <c r="F109" s="54"/>
      <c r="G109" s="23"/>
      <c r="H109" s="54"/>
      <c r="I109" s="54"/>
      <c r="J109" s="54"/>
      <c r="K109" s="54"/>
      <c r="L109" s="54"/>
      <c r="M109" s="57"/>
      <c r="N109" s="54"/>
      <c r="O109" s="54"/>
      <c r="P109" s="54"/>
      <c r="Q109" s="54"/>
      <c r="R109" s="54"/>
      <c r="S109" s="54"/>
      <c r="T109" s="54"/>
      <c r="U109" s="54"/>
      <c r="V109" s="23"/>
      <c r="W109" s="54"/>
      <c r="X109" s="2"/>
      <c r="Y109" s="23"/>
      <c r="Z109" s="23"/>
      <c r="AA109" s="54"/>
      <c r="AB109" s="54"/>
      <c r="AC109" s="23"/>
      <c r="AD109" s="2"/>
      <c r="AE109" s="2"/>
      <c r="AF109" s="2"/>
      <c r="AG109" s="2"/>
      <c r="AH109" s="54"/>
      <c r="AI109" s="54"/>
      <c r="AK109" s="54"/>
      <c r="AL109" s="54"/>
      <c r="AM109" s="23"/>
      <c r="AN109" s="54"/>
      <c r="AO109" s="54"/>
      <c r="AP109" s="54"/>
      <c r="AQ109" s="54"/>
      <c r="AR109" s="54"/>
      <c r="AS109" s="54"/>
      <c r="AT109" s="54"/>
      <c r="AU109" s="54"/>
      <c r="AV109" s="54"/>
      <c r="AW109" s="54"/>
      <c r="AX109" s="54"/>
      <c r="AY109" s="54"/>
      <c r="AZ109" s="54"/>
      <c r="BA109" s="54"/>
      <c r="BB109" s="54"/>
      <c r="BC109" s="54"/>
      <c r="BD109" s="54"/>
      <c r="BE109" s="54"/>
      <c r="BF109" s="54"/>
      <c r="BG109" s="54"/>
      <c r="BH109" s="23"/>
      <c r="BI109" s="54"/>
      <c r="BJ109" s="54"/>
      <c r="BK109" s="54"/>
      <c r="BL109" s="56"/>
      <c r="BM109" s="56"/>
      <c r="BN109" s="54"/>
      <c r="BO109" s="54"/>
      <c r="BP109" s="54"/>
      <c r="BQ109" s="54"/>
      <c r="BR109" s="54"/>
      <c r="BS109" s="54"/>
      <c r="BT109" s="54"/>
      <c r="BU109" s="54"/>
      <c r="BV109" s="54"/>
      <c r="BW109" s="54"/>
      <c r="BX109" s="54"/>
      <c r="BY109" s="54"/>
      <c r="BZ109" s="54"/>
      <c r="CA109" s="54"/>
      <c r="CB109" s="54"/>
      <c r="CC109" s="54"/>
      <c r="CD109" s="54"/>
      <c r="CE109" s="54"/>
      <c r="CF109" s="54"/>
      <c r="CG109" s="54"/>
      <c r="CH109" s="54"/>
    </row>
    <row r="110" ht="12.75" customHeight="1">
      <c r="A110" s="53"/>
      <c r="B110" s="54"/>
      <c r="C110" s="54"/>
      <c r="D110" s="54"/>
      <c r="E110" s="23"/>
      <c r="F110" s="54"/>
      <c r="G110" s="23"/>
      <c r="H110" s="54"/>
      <c r="I110" s="54"/>
      <c r="J110" s="54"/>
      <c r="K110" s="54"/>
      <c r="L110" s="54"/>
      <c r="M110" s="57"/>
      <c r="N110" s="54"/>
      <c r="O110" s="54"/>
      <c r="P110" s="54"/>
      <c r="Q110" s="54"/>
      <c r="R110" s="54"/>
      <c r="S110" s="54"/>
      <c r="T110" s="54"/>
      <c r="U110" s="54"/>
      <c r="V110" s="23"/>
      <c r="W110" s="54"/>
      <c r="X110" s="2"/>
      <c r="Y110" s="23"/>
      <c r="Z110" s="23"/>
      <c r="AA110" s="54"/>
      <c r="AB110" s="54"/>
      <c r="AC110" s="23"/>
      <c r="AD110" s="2"/>
      <c r="AE110" s="2"/>
      <c r="AF110" s="2"/>
      <c r="AG110" s="2"/>
      <c r="AH110" s="54"/>
      <c r="AI110" s="54"/>
      <c r="AK110" s="54"/>
      <c r="AL110" s="54"/>
      <c r="AM110" s="23"/>
      <c r="AN110" s="54"/>
      <c r="AO110" s="54"/>
      <c r="AP110" s="54"/>
      <c r="AQ110" s="54"/>
      <c r="AR110" s="54"/>
      <c r="AS110" s="54"/>
      <c r="AT110" s="54"/>
      <c r="AU110" s="54"/>
      <c r="AV110" s="54"/>
      <c r="AW110" s="54"/>
      <c r="AX110" s="54"/>
      <c r="AY110" s="54"/>
      <c r="AZ110" s="54"/>
      <c r="BA110" s="54"/>
      <c r="BB110" s="54"/>
      <c r="BC110" s="54"/>
      <c r="BD110" s="54"/>
      <c r="BE110" s="54"/>
      <c r="BF110" s="54"/>
      <c r="BG110" s="54"/>
      <c r="BH110" s="23"/>
      <c r="BI110" s="54"/>
      <c r="BJ110" s="54"/>
      <c r="BK110" s="54"/>
      <c r="BL110" s="56"/>
      <c r="BM110" s="56"/>
      <c r="BN110" s="54"/>
      <c r="BO110" s="54"/>
      <c r="BP110" s="54"/>
      <c r="BQ110" s="54"/>
      <c r="BR110" s="54"/>
      <c r="BS110" s="54"/>
      <c r="BT110" s="54"/>
      <c r="BU110" s="54"/>
      <c r="BV110" s="54"/>
      <c r="BW110" s="54"/>
      <c r="BX110" s="54"/>
      <c r="BY110" s="54"/>
      <c r="BZ110" s="54"/>
      <c r="CA110" s="54"/>
      <c r="CB110" s="54"/>
      <c r="CC110" s="54"/>
      <c r="CD110" s="54"/>
      <c r="CE110" s="54"/>
      <c r="CF110" s="54"/>
      <c r="CG110" s="54"/>
      <c r="CH110" s="54"/>
    </row>
    <row r="111" ht="12.75" customHeight="1">
      <c r="A111" s="53"/>
      <c r="B111" s="54"/>
      <c r="C111" s="54"/>
      <c r="D111" s="54"/>
      <c r="E111" s="23"/>
      <c r="F111" s="54"/>
      <c r="G111" s="23"/>
      <c r="H111" s="54"/>
      <c r="I111" s="54"/>
      <c r="J111" s="54"/>
      <c r="K111" s="54"/>
      <c r="L111" s="54"/>
      <c r="M111" s="57"/>
      <c r="N111" s="54"/>
      <c r="O111" s="54"/>
      <c r="P111" s="54"/>
      <c r="Q111" s="54"/>
      <c r="R111" s="54"/>
      <c r="S111" s="54"/>
      <c r="T111" s="54"/>
      <c r="U111" s="54"/>
      <c r="V111" s="23"/>
      <c r="W111" s="54"/>
      <c r="X111" s="2"/>
      <c r="Y111" s="23"/>
      <c r="Z111" s="23"/>
      <c r="AA111" s="54"/>
      <c r="AB111" s="54"/>
      <c r="AC111" s="23"/>
      <c r="AD111" s="2"/>
      <c r="AE111" s="2"/>
      <c r="AF111" s="2"/>
      <c r="AG111" s="2"/>
      <c r="AH111" s="54"/>
      <c r="AI111" s="54"/>
      <c r="AK111" s="54"/>
      <c r="AL111" s="54"/>
      <c r="AM111" s="23"/>
      <c r="AN111" s="54"/>
      <c r="AO111" s="54"/>
      <c r="AP111" s="54"/>
      <c r="AQ111" s="54"/>
      <c r="AR111" s="54"/>
      <c r="AS111" s="54"/>
      <c r="AT111" s="54"/>
      <c r="AU111" s="54"/>
      <c r="AV111" s="54"/>
      <c r="AW111" s="54"/>
      <c r="AX111" s="54"/>
      <c r="AY111" s="54"/>
      <c r="AZ111" s="54"/>
      <c r="BA111" s="54"/>
      <c r="BB111" s="54"/>
      <c r="BC111" s="54"/>
      <c r="BD111" s="54"/>
      <c r="BE111" s="54"/>
      <c r="BF111" s="54"/>
      <c r="BG111" s="54"/>
      <c r="BH111" s="23"/>
      <c r="BI111" s="54"/>
      <c r="BJ111" s="54"/>
      <c r="BK111" s="54"/>
      <c r="BL111" s="56"/>
      <c r="BM111" s="56"/>
      <c r="BN111" s="54"/>
      <c r="BO111" s="54"/>
      <c r="BP111" s="54"/>
      <c r="BQ111" s="54"/>
      <c r="BR111" s="54"/>
      <c r="BS111" s="54"/>
      <c r="BT111" s="54"/>
      <c r="BU111" s="54"/>
      <c r="BV111" s="54"/>
      <c r="BW111" s="54"/>
      <c r="BX111" s="54"/>
      <c r="BY111" s="54"/>
      <c r="BZ111" s="54"/>
      <c r="CA111" s="54"/>
      <c r="CB111" s="54"/>
      <c r="CC111" s="54"/>
      <c r="CD111" s="54"/>
      <c r="CE111" s="54"/>
      <c r="CF111" s="54"/>
      <c r="CG111" s="54"/>
      <c r="CH111" s="54"/>
    </row>
    <row r="112" ht="12.75" customHeight="1">
      <c r="A112" s="53"/>
      <c r="B112" s="54"/>
      <c r="C112" s="54"/>
      <c r="D112" s="54"/>
      <c r="E112" s="23"/>
      <c r="F112" s="54"/>
      <c r="G112" s="23"/>
      <c r="H112" s="54"/>
      <c r="I112" s="54"/>
      <c r="J112" s="54"/>
      <c r="K112" s="54"/>
      <c r="L112" s="54"/>
      <c r="M112" s="57"/>
      <c r="N112" s="54"/>
      <c r="O112" s="54"/>
      <c r="P112" s="54"/>
      <c r="Q112" s="54"/>
      <c r="R112" s="54"/>
      <c r="S112" s="54"/>
      <c r="T112" s="54"/>
      <c r="U112" s="54"/>
      <c r="V112" s="23"/>
      <c r="W112" s="54"/>
      <c r="X112" s="2"/>
      <c r="Y112" s="23"/>
      <c r="Z112" s="23"/>
      <c r="AA112" s="54"/>
      <c r="AB112" s="54"/>
      <c r="AC112" s="23"/>
      <c r="AD112" s="2"/>
      <c r="AE112" s="2"/>
      <c r="AF112" s="2"/>
      <c r="AG112" s="2"/>
      <c r="AH112" s="54"/>
      <c r="AI112" s="54"/>
      <c r="AK112" s="54"/>
      <c r="AL112" s="54"/>
      <c r="AM112" s="23"/>
      <c r="AN112" s="54"/>
      <c r="AO112" s="54"/>
      <c r="AP112" s="54"/>
      <c r="AQ112" s="54"/>
      <c r="AR112" s="54"/>
      <c r="AS112" s="54"/>
      <c r="AT112" s="54"/>
      <c r="AU112" s="54"/>
      <c r="AV112" s="54"/>
      <c r="AW112" s="54"/>
      <c r="AX112" s="54"/>
      <c r="AY112" s="54"/>
      <c r="AZ112" s="54"/>
      <c r="BA112" s="54"/>
      <c r="BB112" s="54"/>
      <c r="BC112" s="54"/>
      <c r="BD112" s="54"/>
      <c r="BE112" s="54"/>
      <c r="BF112" s="54"/>
      <c r="BG112" s="54"/>
      <c r="BH112" s="23"/>
      <c r="BI112" s="54"/>
      <c r="BJ112" s="54"/>
      <c r="BK112" s="54"/>
      <c r="BL112" s="56"/>
      <c r="BM112" s="56"/>
      <c r="BN112" s="54"/>
      <c r="BO112" s="54"/>
      <c r="BP112" s="54"/>
      <c r="BQ112" s="54"/>
      <c r="BR112" s="54"/>
      <c r="BS112" s="54"/>
      <c r="BT112" s="54"/>
      <c r="BU112" s="54"/>
      <c r="BV112" s="54"/>
      <c r="BW112" s="54"/>
      <c r="BX112" s="54"/>
      <c r="BY112" s="54"/>
      <c r="BZ112" s="54"/>
      <c r="CA112" s="54"/>
      <c r="CB112" s="54"/>
      <c r="CC112" s="54"/>
      <c r="CD112" s="54"/>
      <c r="CE112" s="54"/>
      <c r="CF112" s="54"/>
      <c r="CG112" s="54"/>
      <c r="CH112" s="54"/>
    </row>
    <row r="113" ht="12.75" customHeight="1">
      <c r="A113" s="53"/>
      <c r="B113" s="54"/>
      <c r="C113" s="54"/>
      <c r="D113" s="54"/>
      <c r="E113" s="23"/>
      <c r="F113" s="54"/>
      <c r="G113" s="23"/>
      <c r="H113" s="54"/>
      <c r="I113" s="54"/>
      <c r="J113" s="54"/>
      <c r="K113" s="54"/>
      <c r="L113" s="54"/>
      <c r="M113" s="57"/>
      <c r="N113" s="54"/>
      <c r="O113" s="54"/>
      <c r="P113" s="54"/>
      <c r="Q113" s="54"/>
      <c r="R113" s="54"/>
      <c r="S113" s="54"/>
      <c r="T113" s="54"/>
      <c r="U113" s="54"/>
      <c r="V113" s="23"/>
      <c r="W113" s="54"/>
      <c r="X113" s="2"/>
      <c r="Y113" s="23"/>
      <c r="Z113" s="23"/>
      <c r="AA113" s="54"/>
      <c r="AB113" s="54"/>
      <c r="AC113" s="23"/>
      <c r="AD113" s="2"/>
      <c r="AE113" s="2"/>
      <c r="AF113" s="2"/>
      <c r="AG113" s="2"/>
      <c r="AH113" s="54"/>
      <c r="AI113" s="54"/>
      <c r="AK113" s="54"/>
      <c r="AL113" s="54"/>
      <c r="AM113" s="23"/>
      <c r="AN113" s="54"/>
      <c r="AO113" s="54"/>
      <c r="AP113" s="54"/>
      <c r="AQ113" s="54"/>
      <c r="AR113" s="54"/>
      <c r="AS113" s="54"/>
      <c r="AT113" s="54"/>
      <c r="AU113" s="54"/>
      <c r="AV113" s="54"/>
      <c r="AW113" s="54"/>
      <c r="AX113" s="54"/>
      <c r="AY113" s="54"/>
      <c r="AZ113" s="54"/>
      <c r="BA113" s="54"/>
      <c r="BB113" s="54"/>
      <c r="BC113" s="54"/>
      <c r="BD113" s="54"/>
      <c r="BE113" s="54"/>
      <c r="BF113" s="54"/>
      <c r="BG113" s="54"/>
      <c r="BH113" s="23"/>
      <c r="BI113" s="54"/>
      <c r="BJ113" s="54"/>
      <c r="BK113" s="54"/>
      <c r="BL113" s="56"/>
      <c r="BM113" s="56"/>
      <c r="BN113" s="54"/>
      <c r="BO113" s="54"/>
      <c r="BP113" s="54"/>
      <c r="BQ113" s="54"/>
      <c r="BR113" s="54"/>
      <c r="BS113" s="54"/>
      <c r="BT113" s="54"/>
      <c r="BU113" s="54"/>
      <c r="BV113" s="54"/>
      <c r="BW113" s="54"/>
      <c r="BX113" s="54"/>
      <c r="BY113" s="54"/>
      <c r="BZ113" s="54"/>
      <c r="CA113" s="54"/>
      <c r="CB113" s="54"/>
      <c r="CC113" s="54"/>
      <c r="CD113" s="54"/>
      <c r="CE113" s="54"/>
      <c r="CF113" s="54"/>
      <c r="CG113" s="54"/>
      <c r="CH113" s="54"/>
    </row>
    <row r="114" ht="12.75" customHeight="1">
      <c r="A114" s="53"/>
      <c r="B114" s="54"/>
      <c r="C114" s="54"/>
      <c r="D114" s="54"/>
      <c r="E114" s="23"/>
      <c r="F114" s="54"/>
      <c r="G114" s="23"/>
      <c r="H114" s="54"/>
      <c r="I114" s="54"/>
      <c r="J114" s="54"/>
      <c r="K114" s="54"/>
      <c r="L114" s="54"/>
      <c r="M114" s="57"/>
      <c r="N114" s="54"/>
      <c r="O114" s="54"/>
      <c r="P114" s="54"/>
      <c r="Q114" s="54"/>
      <c r="R114" s="54"/>
      <c r="S114" s="54"/>
      <c r="T114" s="54"/>
      <c r="U114" s="54"/>
      <c r="V114" s="23"/>
      <c r="W114" s="54"/>
      <c r="X114" s="2"/>
      <c r="Y114" s="23"/>
      <c r="Z114" s="23"/>
      <c r="AA114" s="54"/>
      <c r="AB114" s="54"/>
      <c r="AC114" s="23"/>
      <c r="AD114" s="2"/>
      <c r="AE114" s="2"/>
      <c r="AF114" s="2"/>
      <c r="AG114" s="2"/>
      <c r="AH114" s="54"/>
      <c r="AI114" s="54"/>
      <c r="AK114" s="54"/>
      <c r="AL114" s="54"/>
      <c r="AM114" s="23"/>
      <c r="AN114" s="54"/>
      <c r="AO114" s="54"/>
      <c r="AP114" s="54"/>
      <c r="AQ114" s="54"/>
      <c r="AR114" s="54"/>
      <c r="AS114" s="54"/>
      <c r="AT114" s="54"/>
      <c r="AU114" s="54"/>
      <c r="AV114" s="54"/>
      <c r="AW114" s="54"/>
      <c r="AX114" s="54"/>
      <c r="AY114" s="54"/>
      <c r="AZ114" s="54"/>
      <c r="BA114" s="54"/>
      <c r="BB114" s="54"/>
      <c r="BC114" s="54"/>
      <c r="BD114" s="54"/>
      <c r="BE114" s="54"/>
      <c r="BF114" s="54"/>
      <c r="BG114" s="54"/>
      <c r="BH114" s="23"/>
      <c r="BI114" s="54"/>
      <c r="BJ114" s="54"/>
      <c r="BK114" s="54"/>
      <c r="BL114" s="56"/>
      <c r="BM114" s="56"/>
      <c r="BN114" s="54"/>
      <c r="BO114" s="54"/>
      <c r="BP114" s="54"/>
      <c r="BQ114" s="54"/>
      <c r="BR114" s="54"/>
      <c r="BS114" s="54"/>
      <c r="BT114" s="54"/>
      <c r="BU114" s="54"/>
      <c r="BV114" s="54"/>
      <c r="BW114" s="54"/>
      <c r="BX114" s="54"/>
      <c r="BY114" s="54"/>
      <c r="BZ114" s="54"/>
      <c r="CA114" s="54"/>
      <c r="CB114" s="54"/>
      <c r="CC114" s="54"/>
      <c r="CD114" s="54"/>
      <c r="CE114" s="54"/>
      <c r="CF114" s="54"/>
      <c r="CG114" s="54"/>
      <c r="CH114" s="54"/>
    </row>
    <row r="115" ht="12.75" customHeight="1">
      <c r="A115" s="53"/>
      <c r="B115" s="54"/>
      <c r="C115" s="54"/>
      <c r="D115" s="54"/>
      <c r="E115" s="23"/>
      <c r="F115" s="54"/>
      <c r="G115" s="23"/>
      <c r="H115" s="54"/>
      <c r="I115" s="54"/>
      <c r="J115" s="54"/>
      <c r="K115" s="54"/>
      <c r="L115" s="54"/>
      <c r="M115" s="57"/>
      <c r="N115" s="54"/>
      <c r="O115" s="54"/>
      <c r="P115" s="54"/>
      <c r="Q115" s="54"/>
      <c r="R115" s="54"/>
      <c r="S115" s="54"/>
      <c r="T115" s="54"/>
      <c r="U115" s="54"/>
      <c r="V115" s="23"/>
      <c r="W115" s="54"/>
      <c r="X115" s="2"/>
      <c r="Y115" s="23"/>
      <c r="Z115" s="23"/>
      <c r="AA115" s="54"/>
      <c r="AB115" s="54"/>
      <c r="AC115" s="23"/>
      <c r="AD115" s="2"/>
      <c r="AE115" s="2"/>
      <c r="AF115" s="2"/>
      <c r="AG115" s="2"/>
      <c r="AH115" s="54"/>
      <c r="AI115" s="54"/>
      <c r="AK115" s="54"/>
      <c r="AL115" s="54"/>
      <c r="AM115" s="23"/>
      <c r="AN115" s="54"/>
      <c r="AO115" s="54"/>
      <c r="AP115" s="54"/>
      <c r="AQ115" s="54"/>
      <c r="AR115" s="54"/>
      <c r="AS115" s="54"/>
      <c r="AT115" s="54"/>
      <c r="AU115" s="54"/>
      <c r="AV115" s="54"/>
      <c r="AW115" s="54"/>
      <c r="AX115" s="54"/>
      <c r="AY115" s="54"/>
      <c r="AZ115" s="54"/>
      <c r="BA115" s="54"/>
      <c r="BB115" s="54"/>
      <c r="BC115" s="54"/>
      <c r="BD115" s="54"/>
      <c r="BE115" s="54"/>
      <c r="BF115" s="54"/>
      <c r="BG115" s="54"/>
      <c r="BH115" s="23"/>
      <c r="BI115" s="54"/>
      <c r="BJ115" s="54"/>
      <c r="BK115" s="54"/>
      <c r="BL115" s="56"/>
      <c r="BM115" s="56"/>
      <c r="BN115" s="54"/>
      <c r="BO115" s="54"/>
      <c r="BP115" s="54"/>
      <c r="BQ115" s="54"/>
      <c r="BR115" s="54"/>
      <c r="BS115" s="54"/>
      <c r="BT115" s="54"/>
      <c r="BU115" s="54"/>
      <c r="BV115" s="54"/>
      <c r="BW115" s="54"/>
      <c r="BX115" s="54"/>
      <c r="BY115" s="54"/>
      <c r="BZ115" s="54"/>
      <c r="CA115" s="54"/>
      <c r="CB115" s="54"/>
      <c r="CC115" s="54"/>
      <c r="CD115" s="54"/>
      <c r="CE115" s="54"/>
      <c r="CF115" s="54"/>
      <c r="CG115" s="54"/>
      <c r="CH115" s="54"/>
    </row>
    <row r="116" ht="12.75" customHeight="1">
      <c r="A116" s="53"/>
      <c r="B116" s="54"/>
      <c r="C116" s="54"/>
      <c r="D116" s="54"/>
      <c r="E116" s="23"/>
      <c r="F116" s="54"/>
      <c r="G116" s="23"/>
      <c r="H116" s="54"/>
      <c r="I116" s="54"/>
      <c r="J116" s="54"/>
      <c r="K116" s="54"/>
      <c r="L116" s="54"/>
      <c r="M116" s="57"/>
      <c r="N116" s="54"/>
      <c r="O116" s="54"/>
      <c r="P116" s="54"/>
      <c r="Q116" s="54"/>
      <c r="R116" s="54"/>
      <c r="S116" s="54"/>
      <c r="T116" s="54"/>
      <c r="U116" s="54"/>
      <c r="V116" s="23"/>
      <c r="W116" s="54"/>
      <c r="X116" s="2"/>
      <c r="Y116" s="23"/>
      <c r="Z116" s="23"/>
      <c r="AA116" s="54"/>
      <c r="AB116" s="54"/>
      <c r="AC116" s="23"/>
      <c r="AD116" s="2"/>
      <c r="AE116" s="2"/>
      <c r="AF116" s="2"/>
      <c r="AG116" s="2"/>
      <c r="AH116" s="54"/>
      <c r="AI116" s="54"/>
      <c r="AK116" s="54"/>
      <c r="AL116" s="54"/>
      <c r="AM116" s="23"/>
      <c r="AN116" s="54"/>
      <c r="AO116" s="54"/>
      <c r="AP116" s="54"/>
      <c r="AQ116" s="54"/>
      <c r="AR116" s="54"/>
      <c r="AS116" s="54"/>
      <c r="AT116" s="54"/>
      <c r="AU116" s="54"/>
      <c r="AV116" s="54"/>
      <c r="AW116" s="54"/>
      <c r="AX116" s="54"/>
      <c r="AY116" s="54"/>
      <c r="AZ116" s="54"/>
      <c r="BA116" s="54"/>
      <c r="BB116" s="54"/>
      <c r="BC116" s="54"/>
      <c r="BD116" s="54"/>
      <c r="BE116" s="54"/>
      <c r="BF116" s="54"/>
      <c r="BG116" s="54"/>
      <c r="BH116" s="23"/>
      <c r="BI116" s="54"/>
      <c r="BJ116" s="54"/>
      <c r="BK116" s="54"/>
      <c r="BL116" s="56"/>
      <c r="BM116" s="56"/>
      <c r="BN116" s="54"/>
      <c r="BO116" s="54"/>
      <c r="BP116" s="54"/>
      <c r="BQ116" s="54"/>
      <c r="BR116" s="54"/>
      <c r="BS116" s="54"/>
      <c r="BT116" s="54"/>
      <c r="BU116" s="54"/>
      <c r="BV116" s="54"/>
      <c r="BW116" s="54"/>
      <c r="BX116" s="54"/>
      <c r="BY116" s="54"/>
      <c r="BZ116" s="54"/>
      <c r="CA116" s="54"/>
      <c r="CB116" s="54"/>
      <c r="CC116" s="54"/>
      <c r="CD116" s="54"/>
      <c r="CE116" s="54"/>
      <c r="CF116" s="54"/>
      <c r="CG116" s="54"/>
      <c r="CH116" s="54"/>
    </row>
    <row r="117" ht="12.75" customHeight="1">
      <c r="A117" s="53"/>
      <c r="B117" s="54"/>
      <c r="C117" s="54"/>
      <c r="D117" s="54"/>
      <c r="E117" s="23"/>
      <c r="F117" s="54"/>
      <c r="G117" s="23"/>
      <c r="H117" s="54"/>
      <c r="I117" s="54"/>
      <c r="J117" s="54"/>
      <c r="K117" s="54"/>
      <c r="L117" s="54"/>
      <c r="M117" s="57"/>
      <c r="N117" s="54"/>
      <c r="O117" s="54"/>
      <c r="P117" s="54"/>
      <c r="Q117" s="54"/>
      <c r="R117" s="54"/>
      <c r="S117" s="54"/>
      <c r="T117" s="54"/>
      <c r="U117" s="54"/>
      <c r="V117" s="23"/>
      <c r="W117" s="54"/>
      <c r="X117" s="2"/>
      <c r="Y117" s="23"/>
      <c r="Z117" s="23"/>
      <c r="AA117" s="54"/>
      <c r="AB117" s="54"/>
      <c r="AC117" s="23"/>
      <c r="AD117" s="2"/>
      <c r="AE117" s="2"/>
      <c r="AF117" s="2"/>
      <c r="AG117" s="2"/>
      <c r="AH117" s="54"/>
      <c r="AI117" s="54"/>
      <c r="AK117" s="54"/>
      <c r="AL117" s="54"/>
      <c r="AM117" s="23"/>
      <c r="AN117" s="54"/>
      <c r="AO117" s="54"/>
      <c r="AP117" s="54"/>
      <c r="AQ117" s="54"/>
      <c r="AR117" s="54"/>
      <c r="AS117" s="54"/>
      <c r="AT117" s="54"/>
      <c r="AU117" s="54"/>
      <c r="AV117" s="54"/>
      <c r="AW117" s="54"/>
      <c r="AX117" s="54"/>
      <c r="AY117" s="54"/>
      <c r="AZ117" s="54"/>
      <c r="BA117" s="54"/>
      <c r="BB117" s="54"/>
      <c r="BC117" s="54"/>
      <c r="BD117" s="54"/>
      <c r="BE117" s="54"/>
      <c r="BF117" s="54"/>
      <c r="BG117" s="54"/>
      <c r="BH117" s="23"/>
      <c r="BI117" s="54"/>
      <c r="BJ117" s="54"/>
      <c r="BK117" s="54"/>
      <c r="BL117" s="56"/>
      <c r="BM117" s="56"/>
      <c r="BN117" s="54"/>
      <c r="BO117" s="54"/>
      <c r="BP117" s="54"/>
      <c r="BQ117" s="54"/>
      <c r="BR117" s="54"/>
      <c r="BS117" s="54"/>
      <c r="BT117" s="54"/>
      <c r="BU117" s="54"/>
      <c r="BV117" s="54"/>
      <c r="BW117" s="54"/>
      <c r="BX117" s="54"/>
      <c r="BY117" s="54"/>
      <c r="BZ117" s="54"/>
      <c r="CA117" s="54"/>
      <c r="CB117" s="54"/>
      <c r="CC117" s="54"/>
      <c r="CD117" s="54"/>
      <c r="CE117" s="54"/>
      <c r="CF117" s="54"/>
      <c r="CG117" s="54"/>
      <c r="CH117" s="54"/>
    </row>
    <row r="118" ht="12.75" customHeight="1">
      <c r="A118" s="53"/>
      <c r="B118" s="54"/>
      <c r="C118" s="54"/>
      <c r="D118" s="54"/>
      <c r="E118" s="23"/>
      <c r="F118" s="54"/>
      <c r="G118" s="23"/>
      <c r="H118" s="54"/>
      <c r="I118" s="54"/>
      <c r="J118" s="54"/>
      <c r="K118" s="54"/>
      <c r="L118" s="54"/>
      <c r="M118" s="57"/>
      <c r="N118" s="54"/>
      <c r="O118" s="54"/>
      <c r="P118" s="54"/>
      <c r="Q118" s="54"/>
      <c r="R118" s="54"/>
      <c r="S118" s="54"/>
      <c r="T118" s="54"/>
      <c r="U118" s="54"/>
      <c r="V118" s="23"/>
      <c r="W118" s="54"/>
      <c r="X118" s="2"/>
      <c r="Y118" s="23"/>
      <c r="Z118" s="23"/>
      <c r="AA118" s="54"/>
      <c r="AB118" s="54"/>
      <c r="AC118" s="23"/>
      <c r="AD118" s="2"/>
      <c r="AE118" s="2"/>
      <c r="AF118" s="2"/>
      <c r="AG118" s="2"/>
      <c r="AH118" s="54"/>
      <c r="AI118" s="54"/>
      <c r="AK118" s="54"/>
      <c r="AL118" s="54"/>
      <c r="AM118" s="23"/>
      <c r="AN118" s="54"/>
      <c r="AO118" s="54"/>
      <c r="AP118" s="54"/>
      <c r="AQ118" s="54"/>
      <c r="AR118" s="54"/>
      <c r="AS118" s="54"/>
      <c r="AT118" s="54"/>
      <c r="AU118" s="54"/>
      <c r="AV118" s="54"/>
      <c r="AW118" s="54"/>
      <c r="AX118" s="54"/>
      <c r="AY118" s="54"/>
      <c r="AZ118" s="54"/>
      <c r="BA118" s="54"/>
      <c r="BB118" s="54"/>
      <c r="BC118" s="54"/>
      <c r="BD118" s="54"/>
      <c r="BE118" s="54"/>
      <c r="BF118" s="54"/>
      <c r="BG118" s="54"/>
      <c r="BH118" s="23"/>
      <c r="BI118" s="54"/>
      <c r="BJ118" s="54"/>
      <c r="BK118" s="54"/>
      <c r="BL118" s="56"/>
      <c r="BM118" s="56"/>
      <c r="BN118" s="54"/>
      <c r="BO118" s="54"/>
      <c r="BP118" s="54"/>
      <c r="BQ118" s="54"/>
      <c r="BR118" s="54"/>
      <c r="BS118" s="54"/>
      <c r="BT118" s="54"/>
      <c r="BU118" s="54"/>
      <c r="BV118" s="54"/>
      <c r="BW118" s="54"/>
      <c r="BX118" s="54"/>
      <c r="BY118" s="54"/>
      <c r="BZ118" s="54"/>
      <c r="CA118" s="54"/>
      <c r="CB118" s="54"/>
      <c r="CC118" s="54"/>
      <c r="CD118" s="54"/>
      <c r="CE118" s="54"/>
      <c r="CF118" s="54"/>
      <c r="CG118" s="54"/>
      <c r="CH118" s="54"/>
    </row>
    <row r="119" ht="12.75" customHeight="1">
      <c r="A119" s="53"/>
      <c r="B119" s="54"/>
      <c r="C119" s="54"/>
      <c r="D119" s="54"/>
      <c r="E119" s="23"/>
      <c r="F119" s="54"/>
      <c r="G119" s="23"/>
      <c r="H119" s="54"/>
      <c r="I119" s="54"/>
      <c r="J119" s="54"/>
      <c r="K119" s="54"/>
      <c r="L119" s="54"/>
      <c r="M119" s="57"/>
      <c r="N119" s="54"/>
      <c r="O119" s="54"/>
      <c r="P119" s="54"/>
      <c r="Q119" s="54"/>
      <c r="R119" s="54"/>
      <c r="S119" s="54"/>
      <c r="T119" s="54"/>
      <c r="U119" s="54"/>
      <c r="V119" s="23"/>
      <c r="W119" s="54"/>
      <c r="X119" s="2"/>
      <c r="Y119" s="23"/>
      <c r="Z119" s="23"/>
      <c r="AA119" s="54"/>
      <c r="AB119" s="54"/>
      <c r="AC119" s="23"/>
      <c r="AD119" s="2"/>
      <c r="AE119" s="2"/>
      <c r="AF119" s="2"/>
      <c r="AG119" s="2"/>
      <c r="AH119" s="54"/>
      <c r="AI119" s="54"/>
      <c r="AK119" s="54"/>
      <c r="AL119" s="54"/>
      <c r="AM119" s="23"/>
      <c r="AN119" s="54"/>
      <c r="AO119" s="54"/>
      <c r="AP119" s="54"/>
      <c r="AQ119" s="54"/>
      <c r="AR119" s="54"/>
      <c r="AS119" s="54"/>
      <c r="AT119" s="54"/>
      <c r="AU119" s="54"/>
      <c r="AV119" s="54"/>
      <c r="AW119" s="54"/>
      <c r="AX119" s="54"/>
      <c r="AY119" s="54"/>
      <c r="AZ119" s="54"/>
      <c r="BA119" s="54"/>
      <c r="BB119" s="54"/>
      <c r="BC119" s="54"/>
      <c r="BD119" s="54"/>
      <c r="BE119" s="54"/>
      <c r="BF119" s="54"/>
      <c r="BG119" s="54"/>
      <c r="BH119" s="23"/>
      <c r="BI119" s="54"/>
      <c r="BJ119" s="54"/>
      <c r="BK119" s="54"/>
      <c r="BL119" s="56"/>
      <c r="BM119" s="56"/>
      <c r="BN119" s="54"/>
      <c r="BO119" s="54"/>
      <c r="BP119" s="54"/>
      <c r="BQ119" s="54"/>
      <c r="BR119" s="54"/>
      <c r="BS119" s="54"/>
      <c r="BT119" s="54"/>
      <c r="BU119" s="54"/>
      <c r="BV119" s="54"/>
      <c r="BW119" s="54"/>
      <c r="BX119" s="54"/>
      <c r="BY119" s="54"/>
      <c r="BZ119" s="54"/>
      <c r="CA119" s="54"/>
      <c r="CB119" s="54"/>
      <c r="CC119" s="54"/>
      <c r="CD119" s="54"/>
      <c r="CE119" s="54"/>
      <c r="CF119" s="54"/>
      <c r="CG119" s="54"/>
      <c r="CH119" s="54"/>
    </row>
    <row r="120" ht="12.75" customHeight="1">
      <c r="A120" s="53"/>
      <c r="B120" s="54"/>
      <c r="C120" s="54"/>
      <c r="D120" s="54"/>
      <c r="E120" s="23"/>
      <c r="F120" s="54"/>
      <c r="G120" s="23"/>
      <c r="H120" s="54"/>
      <c r="I120" s="54"/>
      <c r="J120" s="54"/>
      <c r="K120" s="54"/>
      <c r="L120" s="54"/>
      <c r="M120" s="57"/>
      <c r="N120" s="54"/>
      <c r="O120" s="54"/>
      <c r="P120" s="54"/>
      <c r="Q120" s="54"/>
      <c r="R120" s="54"/>
      <c r="S120" s="54"/>
      <c r="T120" s="54"/>
      <c r="U120" s="54"/>
      <c r="V120" s="23"/>
      <c r="W120" s="54"/>
      <c r="X120" s="2"/>
      <c r="Y120" s="23"/>
      <c r="Z120" s="23"/>
      <c r="AA120" s="54"/>
      <c r="AB120" s="54"/>
      <c r="AC120" s="23"/>
      <c r="AD120" s="2"/>
      <c r="AE120" s="2"/>
      <c r="AF120" s="2"/>
      <c r="AG120" s="2"/>
      <c r="AH120" s="54"/>
      <c r="AI120" s="54"/>
      <c r="AK120" s="54"/>
      <c r="AL120" s="54"/>
      <c r="AM120" s="23"/>
      <c r="AN120" s="54"/>
      <c r="AO120" s="54"/>
      <c r="AP120" s="54"/>
      <c r="AQ120" s="54"/>
      <c r="AR120" s="54"/>
      <c r="AS120" s="54"/>
      <c r="AT120" s="54"/>
      <c r="AU120" s="54"/>
      <c r="AV120" s="54"/>
      <c r="AW120" s="54"/>
      <c r="AX120" s="54"/>
      <c r="AY120" s="54"/>
      <c r="AZ120" s="54"/>
      <c r="BA120" s="54"/>
      <c r="BB120" s="54"/>
      <c r="BC120" s="54"/>
      <c r="BD120" s="54"/>
      <c r="BE120" s="54"/>
      <c r="BF120" s="54"/>
      <c r="BG120" s="54"/>
      <c r="BH120" s="23"/>
      <c r="BI120" s="54"/>
      <c r="BJ120" s="54"/>
      <c r="BK120" s="54"/>
      <c r="BL120" s="56"/>
      <c r="BM120" s="56"/>
      <c r="BN120" s="54"/>
      <c r="BO120" s="54"/>
      <c r="BP120" s="54"/>
      <c r="BQ120" s="54"/>
      <c r="BR120" s="54"/>
      <c r="BS120" s="54"/>
      <c r="BT120" s="54"/>
      <c r="BU120" s="54"/>
      <c r="BV120" s="54"/>
      <c r="BW120" s="54"/>
      <c r="BX120" s="54"/>
      <c r="BY120" s="54"/>
      <c r="BZ120" s="54"/>
      <c r="CA120" s="54"/>
      <c r="CB120" s="54"/>
      <c r="CC120" s="54"/>
      <c r="CD120" s="54"/>
      <c r="CE120" s="54"/>
      <c r="CF120" s="54"/>
      <c r="CG120" s="54"/>
      <c r="CH120" s="54"/>
    </row>
    <row r="121" ht="12.75" customHeight="1">
      <c r="A121" s="53"/>
      <c r="B121" s="54"/>
      <c r="C121" s="54"/>
      <c r="D121" s="54"/>
      <c r="E121" s="23"/>
      <c r="F121" s="54"/>
      <c r="G121" s="23"/>
      <c r="H121" s="54"/>
      <c r="I121" s="54"/>
      <c r="J121" s="54"/>
      <c r="K121" s="54"/>
      <c r="L121" s="54"/>
      <c r="M121" s="57"/>
      <c r="N121" s="54"/>
      <c r="O121" s="54"/>
      <c r="P121" s="54"/>
      <c r="Q121" s="54"/>
      <c r="R121" s="54"/>
      <c r="S121" s="54"/>
      <c r="T121" s="54"/>
      <c r="U121" s="54"/>
      <c r="V121" s="23"/>
      <c r="W121" s="54"/>
      <c r="X121" s="2"/>
      <c r="Y121" s="23"/>
      <c r="Z121" s="23"/>
      <c r="AA121" s="54"/>
      <c r="AB121" s="54"/>
      <c r="AC121" s="23"/>
      <c r="AD121" s="2"/>
      <c r="AE121" s="2"/>
      <c r="AF121" s="2"/>
      <c r="AG121" s="2"/>
      <c r="AH121" s="54"/>
      <c r="AI121" s="54"/>
      <c r="AK121" s="54"/>
      <c r="AL121" s="54"/>
      <c r="AM121" s="23"/>
      <c r="AN121" s="54"/>
      <c r="AO121" s="54"/>
      <c r="AP121" s="54"/>
      <c r="AQ121" s="54"/>
      <c r="AR121" s="54"/>
      <c r="AS121" s="54"/>
      <c r="AT121" s="54"/>
      <c r="AU121" s="54"/>
      <c r="AV121" s="54"/>
      <c r="AW121" s="54"/>
      <c r="AX121" s="54"/>
      <c r="AY121" s="54"/>
      <c r="AZ121" s="54"/>
      <c r="BA121" s="54"/>
      <c r="BB121" s="54"/>
      <c r="BC121" s="54"/>
      <c r="BD121" s="54"/>
      <c r="BE121" s="54"/>
      <c r="BF121" s="54"/>
      <c r="BG121" s="54"/>
      <c r="BH121" s="23"/>
      <c r="BI121" s="54"/>
      <c r="BJ121" s="54"/>
      <c r="BK121" s="54"/>
      <c r="BL121" s="56"/>
      <c r="BM121" s="56"/>
      <c r="BN121" s="54"/>
      <c r="BO121" s="54"/>
      <c r="BP121" s="54"/>
      <c r="BQ121" s="54"/>
      <c r="BR121" s="54"/>
      <c r="BS121" s="54"/>
      <c r="BT121" s="54"/>
      <c r="BU121" s="54"/>
      <c r="BV121" s="54"/>
      <c r="BW121" s="54"/>
      <c r="BX121" s="54"/>
      <c r="BY121" s="54"/>
      <c r="BZ121" s="54"/>
      <c r="CA121" s="54"/>
      <c r="CB121" s="54"/>
      <c r="CC121" s="54"/>
      <c r="CD121" s="54"/>
      <c r="CE121" s="54"/>
      <c r="CF121" s="54"/>
      <c r="CG121" s="54"/>
      <c r="CH121" s="54"/>
    </row>
    <row r="122" ht="12.75" customHeight="1">
      <c r="A122" s="53"/>
      <c r="B122" s="54"/>
      <c r="C122" s="54"/>
      <c r="D122" s="54"/>
      <c r="E122" s="23"/>
      <c r="F122" s="54"/>
      <c r="G122" s="23"/>
      <c r="H122" s="54"/>
      <c r="I122" s="54"/>
      <c r="J122" s="54"/>
      <c r="K122" s="54"/>
      <c r="L122" s="54"/>
      <c r="M122" s="57"/>
      <c r="N122" s="54"/>
      <c r="O122" s="54"/>
      <c r="P122" s="54"/>
      <c r="Q122" s="54"/>
      <c r="R122" s="54"/>
      <c r="S122" s="54"/>
      <c r="T122" s="54"/>
      <c r="U122" s="54"/>
      <c r="V122" s="23"/>
      <c r="W122" s="54"/>
      <c r="X122" s="2"/>
      <c r="Y122" s="23"/>
      <c r="Z122" s="23"/>
      <c r="AA122" s="54"/>
      <c r="AB122" s="54"/>
      <c r="AC122" s="23"/>
      <c r="AD122" s="2"/>
      <c r="AE122" s="2"/>
      <c r="AF122" s="2"/>
      <c r="AG122" s="2"/>
      <c r="AH122" s="54"/>
      <c r="AI122" s="54"/>
      <c r="AK122" s="54"/>
      <c r="AL122" s="54"/>
      <c r="AM122" s="23"/>
      <c r="AN122" s="54"/>
      <c r="AO122" s="54"/>
      <c r="AP122" s="54"/>
      <c r="AQ122" s="54"/>
      <c r="AR122" s="54"/>
      <c r="AS122" s="54"/>
      <c r="AT122" s="54"/>
      <c r="AU122" s="54"/>
      <c r="AV122" s="54"/>
      <c r="AW122" s="54"/>
      <c r="AX122" s="54"/>
      <c r="AY122" s="54"/>
      <c r="AZ122" s="54"/>
      <c r="BA122" s="54"/>
      <c r="BB122" s="54"/>
      <c r="BC122" s="54"/>
      <c r="BD122" s="54"/>
      <c r="BE122" s="54"/>
      <c r="BF122" s="54"/>
      <c r="BG122" s="54"/>
      <c r="BH122" s="23"/>
      <c r="BI122" s="54"/>
      <c r="BJ122" s="54"/>
      <c r="BK122" s="54"/>
      <c r="BL122" s="56"/>
      <c r="BM122" s="56"/>
      <c r="BN122" s="54"/>
      <c r="BO122" s="54"/>
      <c r="BP122" s="54"/>
      <c r="BQ122" s="54"/>
      <c r="BR122" s="54"/>
      <c r="BS122" s="54"/>
      <c r="BT122" s="54"/>
      <c r="BU122" s="54"/>
      <c r="BV122" s="54"/>
      <c r="BW122" s="54"/>
      <c r="BX122" s="54"/>
      <c r="BY122" s="54"/>
      <c r="BZ122" s="54"/>
      <c r="CA122" s="54"/>
      <c r="CB122" s="54"/>
      <c r="CC122" s="54"/>
      <c r="CD122" s="54"/>
      <c r="CE122" s="54"/>
      <c r="CF122" s="54"/>
      <c r="CG122" s="54"/>
      <c r="CH122" s="54"/>
    </row>
    <row r="123" ht="12.75" customHeight="1">
      <c r="A123" s="53"/>
      <c r="B123" s="54"/>
      <c r="C123" s="54"/>
      <c r="D123" s="54"/>
      <c r="E123" s="23"/>
      <c r="F123" s="54"/>
      <c r="G123" s="23"/>
      <c r="H123" s="54"/>
      <c r="I123" s="54"/>
      <c r="J123" s="54"/>
      <c r="K123" s="54"/>
      <c r="L123" s="54"/>
      <c r="M123" s="57"/>
      <c r="N123" s="54"/>
      <c r="O123" s="54"/>
      <c r="P123" s="54"/>
      <c r="Q123" s="54"/>
      <c r="R123" s="54"/>
      <c r="S123" s="54"/>
      <c r="T123" s="54"/>
      <c r="U123" s="54"/>
      <c r="V123" s="23"/>
      <c r="W123" s="54"/>
      <c r="X123" s="2"/>
      <c r="Y123" s="23"/>
      <c r="Z123" s="23"/>
      <c r="AA123" s="54"/>
      <c r="AB123" s="54"/>
      <c r="AC123" s="23"/>
      <c r="AD123" s="2"/>
      <c r="AE123" s="2"/>
      <c r="AF123" s="2"/>
      <c r="AG123" s="2"/>
      <c r="AH123" s="54"/>
      <c r="AI123" s="54"/>
      <c r="AK123" s="54"/>
      <c r="AL123" s="54"/>
      <c r="AM123" s="23"/>
      <c r="AN123" s="54"/>
      <c r="AO123" s="54"/>
      <c r="AP123" s="54"/>
      <c r="AQ123" s="54"/>
      <c r="AR123" s="54"/>
      <c r="AS123" s="54"/>
      <c r="AT123" s="54"/>
      <c r="AU123" s="54"/>
      <c r="AV123" s="54"/>
      <c r="AW123" s="54"/>
      <c r="AX123" s="54"/>
      <c r="AY123" s="54"/>
      <c r="AZ123" s="54"/>
      <c r="BA123" s="54"/>
      <c r="BB123" s="54"/>
      <c r="BC123" s="54"/>
      <c r="BD123" s="54"/>
      <c r="BE123" s="54"/>
      <c r="BF123" s="54"/>
      <c r="BG123" s="54"/>
      <c r="BH123" s="23"/>
      <c r="BI123" s="54"/>
      <c r="BJ123" s="54"/>
      <c r="BK123" s="54"/>
      <c r="BL123" s="56"/>
      <c r="BM123" s="56"/>
      <c r="BN123" s="54"/>
      <c r="BO123" s="54"/>
      <c r="BP123" s="54"/>
      <c r="BQ123" s="54"/>
      <c r="BR123" s="54"/>
      <c r="BS123" s="54"/>
      <c r="BT123" s="54"/>
      <c r="BU123" s="54"/>
      <c r="BV123" s="54"/>
      <c r="BW123" s="54"/>
      <c r="BX123" s="54"/>
      <c r="BY123" s="54"/>
      <c r="BZ123" s="54"/>
      <c r="CA123" s="54"/>
      <c r="CB123" s="54"/>
      <c r="CC123" s="54"/>
      <c r="CD123" s="54"/>
      <c r="CE123" s="54"/>
      <c r="CF123" s="54"/>
      <c r="CG123" s="54"/>
      <c r="CH123" s="54"/>
    </row>
    <row r="124" ht="12.75" customHeight="1">
      <c r="A124" s="53"/>
      <c r="B124" s="54"/>
      <c r="C124" s="54"/>
      <c r="D124" s="54"/>
      <c r="E124" s="23"/>
      <c r="F124" s="54"/>
      <c r="G124" s="23"/>
      <c r="H124" s="54"/>
      <c r="I124" s="54"/>
      <c r="J124" s="54"/>
      <c r="K124" s="54"/>
      <c r="L124" s="54"/>
      <c r="M124" s="57"/>
      <c r="N124" s="54"/>
      <c r="O124" s="54"/>
      <c r="P124" s="54"/>
      <c r="Q124" s="54"/>
      <c r="R124" s="54"/>
      <c r="S124" s="54"/>
      <c r="T124" s="54"/>
      <c r="U124" s="54"/>
      <c r="V124" s="23"/>
      <c r="W124" s="54"/>
      <c r="X124" s="2"/>
      <c r="Y124" s="23"/>
      <c r="Z124" s="23"/>
      <c r="AA124" s="54"/>
      <c r="AB124" s="54"/>
      <c r="AC124" s="23"/>
      <c r="AD124" s="2"/>
      <c r="AE124" s="2"/>
      <c r="AF124" s="2"/>
      <c r="AG124" s="2"/>
      <c r="AH124" s="54"/>
      <c r="AI124" s="54"/>
      <c r="AK124" s="54"/>
      <c r="AL124" s="54"/>
      <c r="AM124" s="23"/>
      <c r="AN124" s="54"/>
      <c r="AO124" s="54"/>
      <c r="AP124" s="54"/>
      <c r="AQ124" s="54"/>
      <c r="AR124" s="54"/>
      <c r="AS124" s="54"/>
      <c r="AT124" s="54"/>
      <c r="AU124" s="54"/>
      <c r="AV124" s="54"/>
      <c r="AW124" s="54"/>
      <c r="AX124" s="54"/>
      <c r="AY124" s="54"/>
      <c r="AZ124" s="54"/>
      <c r="BA124" s="54"/>
      <c r="BB124" s="54"/>
      <c r="BC124" s="54"/>
      <c r="BD124" s="54"/>
      <c r="BE124" s="54"/>
      <c r="BF124" s="54"/>
      <c r="BG124" s="54"/>
      <c r="BH124" s="23"/>
      <c r="BI124" s="54"/>
      <c r="BJ124" s="54"/>
      <c r="BK124" s="54"/>
      <c r="BL124" s="56"/>
      <c r="BM124" s="56"/>
      <c r="BN124" s="54"/>
      <c r="BO124" s="54"/>
      <c r="BP124" s="54"/>
      <c r="BQ124" s="54"/>
      <c r="BR124" s="54"/>
      <c r="BS124" s="54"/>
      <c r="BT124" s="54"/>
      <c r="BU124" s="54"/>
      <c r="BV124" s="54"/>
      <c r="BW124" s="54"/>
      <c r="BX124" s="54"/>
      <c r="BY124" s="54"/>
      <c r="BZ124" s="54"/>
      <c r="CA124" s="54"/>
      <c r="CB124" s="54"/>
      <c r="CC124" s="54"/>
      <c r="CD124" s="54"/>
      <c r="CE124" s="54"/>
      <c r="CF124" s="54"/>
      <c r="CG124" s="54"/>
      <c r="CH124" s="54"/>
    </row>
    <row r="125" ht="12.75" customHeight="1">
      <c r="A125" s="53"/>
      <c r="B125" s="54"/>
      <c r="C125" s="54"/>
      <c r="D125" s="54"/>
      <c r="E125" s="23"/>
      <c r="F125" s="54"/>
      <c r="G125" s="23"/>
      <c r="H125" s="54"/>
      <c r="I125" s="54"/>
      <c r="J125" s="54"/>
      <c r="K125" s="54"/>
      <c r="L125" s="54"/>
      <c r="M125" s="57"/>
      <c r="N125" s="54"/>
      <c r="O125" s="54"/>
      <c r="P125" s="54"/>
      <c r="Q125" s="54"/>
      <c r="R125" s="54"/>
      <c r="S125" s="54"/>
      <c r="T125" s="54"/>
      <c r="U125" s="54"/>
      <c r="V125" s="23"/>
      <c r="W125" s="54"/>
      <c r="X125" s="2"/>
      <c r="Y125" s="23"/>
      <c r="Z125" s="23"/>
      <c r="AA125" s="54"/>
      <c r="AB125" s="54"/>
      <c r="AC125" s="23"/>
      <c r="AD125" s="2"/>
      <c r="AE125" s="2"/>
      <c r="AF125" s="2"/>
      <c r="AG125" s="2"/>
      <c r="AH125" s="54"/>
      <c r="AI125" s="54"/>
      <c r="AK125" s="54"/>
      <c r="AL125" s="54"/>
      <c r="AM125" s="23"/>
      <c r="AN125" s="54"/>
      <c r="AO125" s="54"/>
      <c r="AP125" s="54"/>
      <c r="AQ125" s="54"/>
      <c r="AR125" s="54"/>
      <c r="AS125" s="54"/>
      <c r="AT125" s="54"/>
      <c r="AU125" s="54"/>
      <c r="AV125" s="54"/>
      <c r="AW125" s="54"/>
      <c r="AX125" s="54"/>
      <c r="AY125" s="54"/>
      <c r="AZ125" s="54"/>
      <c r="BA125" s="54"/>
      <c r="BB125" s="54"/>
      <c r="BC125" s="54"/>
      <c r="BD125" s="54"/>
      <c r="BE125" s="54"/>
      <c r="BF125" s="54"/>
      <c r="BG125" s="54"/>
      <c r="BH125" s="23"/>
      <c r="BI125" s="54"/>
      <c r="BJ125" s="54"/>
      <c r="BK125" s="54"/>
      <c r="BL125" s="56"/>
      <c r="BM125" s="56"/>
      <c r="BN125" s="54"/>
      <c r="BO125" s="54"/>
      <c r="BP125" s="54"/>
      <c r="BQ125" s="54"/>
      <c r="BR125" s="54"/>
      <c r="BS125" s="54"/>
      <c r="BT125" s="54"/>
      <c r="BU125" s="54"/>
      <c r="BV125" s="54"/>
      <c r="BW125" s="54"/>
      <c r="BX125" s="54"/>
      <c r="BY125" s="54"/>
      <c r="BZ125" s="54"/>
      <c r="CA125" s="54"/>
      <c r="CB125" s="54"/>
      <c r="CC125" s="54"/>
      <c r="CD125" s="54"/>
      <c r="CE125" s="54"/>
      <c r="CF125" s="54"/>
      <c r="CG125" s="54"/>
      <c r="CH125" s="54"/>
    </row>
    <row r="126" ht="12.75" customHeight="1">
      <c r="A126" s="53"/>
      <c r="B126" s="54"/>
      <c r="C126" s="54"/>
      <c r="D126" s="54"/>
      <c r="E126" s="23"/>
      <c r="F126" s="54"/>
      <c r="G126" s="23"/>
      <c r="H126" s="54"/>
      <c r="I126" s="54"/>
      <c r="J126" s="54"/>
      <c r="K126" s="54"/>
      <c r="L126" s="54"/>
      <c r="M126" s="57"/>
      <c r="N126" s="54"/>
      <c r="O126" s="54"/>
      <c r="P126" s="54"/>
      <c r="Q126" s="54"/>
      <c r="R126" s="54"/>
      <c r="S126" s="54"/>
      <c r="T126" s="54"/>
      <c r="U126" s="54"/>
      <c r="V126" s="23"/>
      <c r="W126" s="54"/>
      <c r="X126" s="2"/>
      <c r="Y126" s="23"/>
      <c r="Z126" s="23"/>
      <c r="AA126" s="54"/>
      <c r="AB126" s="54"/>
      <c r="AC126" s="23"/>
      <c r="AD126" s="2"/>
      <c r="AE126" s="2"/>
      <c r="AF126" s="2"/>
      <c r="AG126" s="2"/>
      <c r="AH126" s="54"/>
      <c r="AI126" s="54"/>
      <c r="AK126" s="54"/>
      <c r="AL126" s="54"/>
      <c r="AM126" s="23"/>
      <c r="AN126" s="54"/>
      <c r="AO126" s="54"/>
      <c r="AP126" s="54"/>
      <c r="AQ126" s="54"/>
      <c r="AR126" s="54"/>
      <c r="AS126" s="54"/>
      <c r="AT126" s="54"/>
      <c r="AU126" s="54"/>
      <c r="AV126" s="54"/>
      <c r="AW126" s="54"/>
      <c r="AX126" s="54"/>
      <c r="AY126" s="54"/>
      <c r="AZ126" s="54"/>
      <c r="BA126" s="54"/>
      <c r="BB126" s="54"/>
      <c r="BC126" s="54"/>
      <c r="BD126" s="54"/>
      <c r="BE126" s="54"/>
      <c r="BF126" s="54"/>
      <c r="BG126" s="54"/>
      <c r="BH126" s="23"/>
      <c r="BI126" s="54"/>
      <c r="BJ126" s="54"/>
      <c r="BK126" s="54"/>
      <c r="BL126" s="56"/>
      <c r="BM126" s="56"/>
      <c r="BN126" s="54"/>
      <c r="BO126" s="54"/>
      <c r="BP126" s="54"/>
      <c r="BQ126" s="54"/>
      <c r="BR126" s="54"/>
      <c r="BS126" s="54"/>
      <c r="BT126" s="54"/>
      <c r="BU126" s="54"/>
      <c r="BV126" s="54"/>
      <c r="BW126" s="54"/>
      <c r="BX126" s="54"/>
      <c r="BY126" s="54"/>
      <c r="BZ126" s="54"/>
      <c r="CA126" s="54"/>
      <c r="CB126" s="54"/>
      <c r="CC126" s="54"/>
      <c r="CD126" s="54"/>
      <c r="CE126" s="54"/>
      <c r="CF126" s="54"/>
      <c r="CG126" s="54"/>
      <c r="CH126" s="54"/>
    </row>
    <row r="127" ht="12.75" customHeight="1">
      <c r="A127" s="53"/>
      <c r="B127" s="54"/>
      <c r="C127" s="54"/>
      <c r="D127" s="54"/>
      <c r="E127" s="23"/>
      <c r="F127" s="54"/>
      <c r="G127" s="23"/>
      <c r="H127" s="54"/>
      <c r="I127" s="54"/>
      <c r="J127" s="54"/>
      <c r="K127" s="54"/>
      <c r="L127" s="54"/>
      <c r="M127" s="57"/>
      <c r="N127" s="54"/>
      <c r="O127" s="54"/>
      <c r="P127" s="54"/>
      <c r="Q127" s="54"/>
      <c r="R127" s="54"/>
      <c r="S127" s="54"/>
      <c r="T127" s="54"/>
      <c r="U127" s="54"/>
      <c r="V127" s="23"/>
      <c r="W127" s="54"/>
      <c r="X127" s="2"/>
      <c r="Y127" s="23"/>
      <c r="Z127" s="23"/>
      <c r="AA127" s="54"/>
      <c r="AB127" s="54"/>
      <c r="AC127" s="23"/>
      <c r="AD127" s="2"/>
      <c r="AE127" s="2"/>
      <c r="AF127" s="2"/>
      <c r="AG127" s="2"/>
      <c r="AH127" s="54"/>
      <c r="AI127" s="54"/>
      <c r="AK127" s="54"/>
      <c r="AL127" s="54"/>
      <c r="AM127" s="23"/>
      <c r="AN127" s="54"/>
      <c r="AO127" s="54"/>
      <c r="AP127" s="54"/>
      <c r="AQ127" s="54"/>
      <c r="AR127" s="54"/>
      <c r="AS127" s="54"/>
      <c r="AT127" s="54"/>
      <c r="AU127" s="54"/>
      <c r="AV127" s="54"/>
      <c r="AW127" s="54"/>
      <c r="AX127" s="54"/>
      <c r="AY127" s="54"/>
      <c r="AZ127" s="54"/>
      <c r="BA127" s="54"/>
      <c r="BB127" s="54"/>
      <c r="BC127" s="54"/>
      <c r="BD127" s="54"/>
      <c r="BE127" s="54"/>
      <c r="BF127" s="54"/>
      <c r="BG127" s="54"/>
      <c r="BH127" s="23"/>
      <c r="BI127" s="54"/>
      <c r="BJ127" s="54"/>
      <c r="BK127" s="54"/>
      <c r="BL127" s="56"/>
      <c r="BM127" s="56"/>
      <c r="BN127" s="54"/>
      <c r="BO127" s="54"/>
      <c r="BP127" s="54"/>
      <c r="BQ127" s="54"/>
      <c r="BR127" s="54"/>
      <c r="BS127" s="54"/>
      <c r="BT127" s="54"/>
      <c r="BU127" s="54"/>
      <c r="BV127" s="54"/>
      <c r="BW127" s="54"/>
      <c r="BX127" s="54"/>
      <c r="BY127" s="54"/>
      <c r="BZ127" s="54"/>
      <c r="CA127" s="54"/>
      <c r="CB127" s="54"/>
      <c r="CC127" s="54"/>
      <c r="CD127" s="54"/>
      <c r="CE127" s="54"/>
      <c r="CF127" s="54"/>
      <c r="CG127" s="54"/>
      <c r="CH127" s="54"/>
    </row>
    <row r="128" ht="12.75" customHeight="1">
      <c r="A128" s="53"/>
      <c r="B128" s="54"/>
      <c r="C128" s="54"/>
      <c r="D128" s="54"/>
      <c r="E128" s="23"/>
      <c r="F128" s="54"/>
      <c r="G128" s="23"/>
      <c r="H128" s="54"/>
      <c r="I128" s="54"/>
      <c r="J128" s="54"/>
      <c r="K128" s="54"/>
      <c r="L128" s="54"/>
      <c r="M128" s="57"/>
      <c r="N128" s="54"/>
      <c r="O128" s="54"/>
      <c r="P128" s="54"/>
      <c r="Q128" s="54"/>
      <c r="R128" s="54"/>
      <c r="S128" s="54"/>
      <c r="T128" s="54"/>
      <c r="U128" s="54"/>
      <c r="V128" s="23"/>
      <c r="W128" s="54"/>
      <c r="X128" s="2"/>
      <c r="Y128" s="23"/>
      <c r="Z128" s="23"/>
      <c r="AA128" s="54"/>
      <c r="AB128" s="54"/>
      <c r="AC128" s="23"/>
      <c r="AD128" s="2"/>
      <c r="AE128" s="2"/>
      <c r="AF128" s="2"/>
      <c r="AG128" s="2"/>
      <c r="AH128" s="54"/>
      <c r="AI128" s="54"/>
      <c r="AK128" s="54"/>
      <c r="AL128" s="54"/>
      <c r="AM128" s="23"/>
      <c r="AN128" s="54"/>
      <c r="AO128" s="54"/>
      <c r="AP128" s="54"/>
      <c r="AQ128" s="54"/>
      <c r="AR128" s="54"/>
      <c r="AS128" s="54"/>
      <c r="AT128" s="54"/>
      <c r="AU128" s="54"/>
      <c r="AV128" s="54"/>
      <c r="AW128" s="54"/>
      <c r="AX128" s="54"/>
      <c r="AY128" s="54"/>
      <c r="AZ128" s="54"/>
      <c r="BA128" s="54"/>
      <c r="BB128" s="54"/>
      <c r="BC128" s="54"/>
      <c r="BD128" s="54"/>
      <c r="BE128" s="54"/>
      <c r="BF128" s="54"/>
      <c r="BG128" s="54"/>
      <c r="BH128" s="23"/>
      <c r="BI128" s="54"/>
      <c r="BJ128" s="54"/>
      <c r="BK128" s="54"/>
      <c r="BL128" s="56"/>
      <c r="BM128" s="56"/>
      <c r="BN128" s="54"/>
      <c r="BO128" s="54"/>
      <c r="BP128" s="54"/>
      <c r="BQ128" s="54"/>
      <c r="BR128" s="54"/>
      <c r="BS128" s="54"/>
      <c r="BT128" s="54"/>
      <c r="BU128" s="54"/>
      <c r="BV128" s="54"/>
      <c r="BW128" s="54"/>
      <c r="BX128" s="54"/>
      <c r="BY128" s="54"/>
      <c r="BZ128" s="54"/>
      <c r="CA128" s="54"/>
      <c r="CB128" s="54"/>
      <c r="CC128" s="54"/>
      <c r="CD128" s="54"/>
      <c r="CE128" s="54"/>
      <c r="CF128" s="54"/>
      <c r="CG128" s="54"/>
      <c r="CH128" s="54"/>
    </row>
    <row r="129" ht="12.75" customHeight="1">
      <c r="A129" s="53"/>
      <c r="B129" s="54"/>
      <c r="C129" s="54"/>
      <c r="D129" s="54"/>
      <c r="E129" s="23"/>
      <c r="F129" s="54"/>
      <c r="G129" s="23"/>
      <c r="H129" s="54"/>
      <c r="I129" s="54"/>
      <c r="J129" s="54"/>
      <c r="K129" s="54"/>
      <c r="L129" s="54"/>
      <c r="M129" s="57"/>
      <c r="N129" s="54"/>
      <c r="O129" s="54"/>
      <c r="P129" s="54"/>
      <c r="Q129" s="54"/>
      <c r="R129" s="54"/>
      <c r="S129" s="54"/>
      <c r="T129" s="54"/>
      <c r="U129" s="54"/>
      <c r="V129" s="23"/>
      <c r="W129" s="54"/>
      <c r="X129" s="2"/>
      <c r="Y129" s="23"/>
      <c r="Z129" s="23"/>
      <c r="AA129" s="54"/>
      <c r="AB129" s="54"/>
      <c r="AC129" s="23"/>
      <c r="AD129" s="2"/>
      <c r="AE129" s="2"/>
      <c r="AF129" s="2"/>
      <c r="AG129" s="2"/>
      <c r="AH129" s="54"/>
      <c r="AI129" s="54"/>
      <c r="AK129" s="54"/>
      <c r="AL129" s="54"/>
      <c r="AM129" s="23"/>
      <c r="AN129" s="54"/>
      <c r="AO129" s="54"/>
      <c r="AP129" s="54"/>
      <c r="AQ129" s="54"/>
      <c r="AR129" s="54"/>
      <c r="AS129" s="54"/>
      <c r="AT129" s="54"/>
      <c r="AU129" s="54"/>
      <c r="AV129" s="54"/>
      <c r="AW129" s="54"/>
      <c r="AX129" s="54"/>
      <c r="AY129" s="54"/>
      <c r="AZ129" s="54"/>
      <c r="BA129" s="54"/>
      <c r="BB129" s="54"/>
      <c r="BC129" s="54"/>
      <c r="BD129" s="54"/>
      <c r="BE129" s="54"/>
      <c r="BF129" s="54"/>
      <c r="BG129" s="54"/>
      <c r="BH129" s="23"/>
      <c r="BI129" s="54"/>
      <c r="BJ129" s="54"/>
      <c r="BK129" s="54"/>
      <c r="BL129" s="56"/>
      <c r="BM129" s="56"/>
      <c r="BN129" s="54"/>
      <c r="BO129" s="54"/>
      <c r="BP129" s="54"/>
      <c r="BQ129" s="54"/>
      <c r="BR129" s="54"/>
      <c r="BS129" s="54"/>
      <c r="BT129" s="54"/>
      <c r="BU129" s="54"/>
      <c r="BV129" s="54"/>
      <c r="BW129" s="54"/>
      <c r="BX129" s="54"/>
      <c r="BY129" s="54"/>
      <c r="BZ129" s="54"/>
      <c r="CA129" s="54"/>
      <c r="CB129" s="54"/>
      <c r="CC129" s="54"/>
      <c r="CD129" s="54"/>
      <c r="CE129" s="54"/>
      <c r="CF129" s="54"/>
      <c r="CG129" s="54"/>
      <c r="CH129" s="54"/>
    </row>
    <row r="130" ht="12.75" customHeight="1">
      <c r="A130" s="53"/>
      <c r="B130" s="54"/>
      <c r="C130" s="54"/>
      <c r="D130" s="54"/>
      <c r="E130" s="23"/>
      <c r="F130" s="54"/>
      <c r="G130" s="23"/>
      <c r="H130" s="54"/>
      <c r="I130" s="54"/>
      <c r="J130" s="54"/>
      <c r="K130" s="54"/>
      <c r="L130" s="54"/>
      <c r="M130" s="57"/>
      <c r="N130" s="54"/>
      <c r="O130" s="54"/>
      <c r="P130" s="54"/>
      <c r="Q130" s="54"/>
      <c r="R130" s="54"/>
      <c r="S130" s="54"/>
      <c r="T130" s="54"/>
      <c r="U130" s="54"/>
      <c r="V130" s="23"/>
      <c r="W130" s="54"/>
      <c r="X130" s="2"/>
      <c r="Y130" s="23"/>
      <c r="Z130" s="23"/>
      <c r="AA130" s="54"/>
      <c r="AB130" s="54"/>
      <c r="AC130" s="23"/>
      <c r="AD130" s="2"/>
      <c r="AE130" s="2"/>
      <c r="AF130" s="2"/>
      <c r="AG130" s="2"/>
      <c r="AH130" s="54"/>
      <c r="AI130" s="54"/>
      <c r="AK130" s="54"/>
      <c r="AL130" s="54"/>
      <c r="AM130" s="23"/>
      <c r="AN130" s="54"/>
      <c r="AO130" s="54"/>
      <c r="AP130" s="54"/>
      <c r="AQ130" s="54"/>
      <c r="AR130" s="54"/>
      <c r="AS130" s="54"/>
      <c r="AT130" s="54"/>
      <c r="AU130" s="54"/>
      <c r="AV130" s="54"/>
      <c r="AW130" s="54"/>
      <c r="AX130" s="54"/>
      <c r="AY130" s="54"/>
      <c r="AZ130" s="54"/>
      <c r="BA130" s="54"/>
      <c r="BB130" s="54"/>
      <c r="BC130" s="54"/>
      <c r="BD130" s="54"/>
      <c r="BE130" s="54"/>
      <c r="BF130" s="54"/>
      <c r="BG130" s="54"/>
      <c r="BH130" s="23"/>
      <c r="BI130" s="54"/>
      <c r="BJ130" s="54"/>
      <c r="BK130" s="54"/>
      <c r="BL130" s="56"/>
      <c r="BM130" s="56"/>
      <c r="BN130" s="54"/>
      <c r="BO130" s="54"/>
      <c r="BP130" s="54"/>
      <c r="BQ130" s="54"/>
      <c r="BR130" s="54"/>
      <c r="BS130" s="54"/>
      <c r="BT130" s="54"/>
      <c r="BU130" s="54"/>
      <c r="BV130" s="54"/>
      <c r="BW130" s="54"/>
      <c r="BX130" s="54"/>
      <c r="BY130" s="54"/>
      <c r="BZ130" s="54"/>
      <c r="CA130" s="54"/>
      <c r="CB130" s="54"/>
      <c r="CC130" s="54"/>
      <c r="CD130" s="54"/>
      <c r="CE130" s="54"/>
      <c r="CF130" s="54"/>
      <c r="CG130" s="54"/>
      <c r="CH130" s="54"/>
    </row>
    <row r="131" ht="12.75" customHeight="1">
      <c r="A131" s="53"/>
      <c r="B131" s="54"/>
      <c r="C131" s="54"/>
      <c r="D131" s="54"/>
      <c r="E131" s="23"/>
      <c r="F131" s="54"/>
      <c r="G131" s="23"/>
      <c r="H131" s="54"/>
      <c r="I131" s="54"/>
      <c r="J131" s="54"/>
      <c r="K131" s="54"/>
      <c r="L131" s="54"/>
      <c r="M131" s="57"/>
      <c r="N131" s="54"/>
      <c r="O131" s="54"/>
      <c r="P131" s="54"/>
      <c r="Q131" s="54"/>
      <c r="R131" s="54"/>
      <c r="S131" s="54"/>
      <c r="T131" s="54"/>
      <c r="U131" s="54"/>
      <c r="V131" s="23"/>
      <c r="W131" s="54"/>
      <c r="X131" s="2"/>
      <c r="Y131" s="23"/>
      <c r="Z131" s="23"/>
      <c r="AA131" s="54"/>
      <c r="AB131" s="54"/>
      <c r="AC131" s="23"/>
      <c r="AD131" s="2"/>
      <c r="AE131" s="2"/>
      <c r="AF131" s="2"/>
      <c r="AG131" s="2"/>
      <c r="AH131" s="54"/>
      <c r="AI131" s="54"/>
      <c r="AK131" s="54"/>
      <c r="AL131" s="54"/>
      <c r="AM131" s="23"/>
      <c r="AN131" s="54"/>
      <c r="AO131" s="54"/>
      <c r="AP131" s="54"/>
      <c r="AQ131" s="54"/>
      <c r="AR131" s="54"/>
      <c r="AS131" s="54"/>
      <c r="AT131" s="54"/>
      <c r="AU131" s="54"/>
      <c r="AV131" s="54"/>
      <c r="AW131" s="54"/>
      <c r="AX131" s="54"/>
      <c r="AY131" s="54"/>
      <c r="AZ131" s="54"/>
      <c r="BA131" s="54"/>
      <c r="BB131" s="54"/>
      <c r="BC131" s="54"/>
      <c r="BD131" s="54"/>
      <c r="BE131" s="54"/>
      <c r="BF131" s="54"/>
      <c r="BG131" s="54"/>
      <c r="BH131" s="23"/>
      <c r="BI131" s="54"/>
      <c r="BJ131" s="54"/>
      <c r="BK131" s="54"/>
      <c r="BL131" s="56"/>
      <c r="BM131" s="56"/>
      <c r="BN131" s="54"/>
      <c r="BO131" s="54"/>
      <c r="BP131" s="54"/>
      <c r="BQ131" s="54"/>
      <c r="BR131" s="54"/>
      <c r="BS131" s="54"/>
      <c r="BT131" s="54"/>
      <c r="BU131" s="54"/>
      <c r="BV131" s="54"/>
      <c r="BW131" s="54"/>
      <c r="BX131" s="54"/>
      <c r="BY131" s="54"/>
      <c r="BZ131" s="54"/>
      <c r="CA131" s="54"/>
      <c r="CB131" s="54"/>
      <c r="CC131" s="54"/>
      <c r="CD131" s="54"/>
      <c r="CE131" s="54"/>
      <c r="CF131" s="54"/>
      <c r="CG131" s="54"/>
      <c r="CH131" s="54"/>
    </row>
    <row r="132" ht="12.75" customHeight="1">
      <c r="A132" s="53"/>
      <c r="B132" s="54"/>
      <c r="C132" s="54"/>
      <c r="D132" s="54"/>
      <c r="E132" s="23"/>
      <c r="F132" s="54"/>
      <c r="G132" s="23"/>
      <c r="H132" s="54"/>
      <c r="I132" s="54"/>
      <c r="J132" s="54"/>
      <c r="K132" s="54"/>
      <c r="L132" s="54"/>
      <c r="M132" s="57"/>
      <c r="N132" s="54"/>
      <c r="O132" s="54"/>
      <c r="P132" s="54"/>
      <c r="Q132" s="54"/>
      <c r="R132" s="54"/>
      <c r="S132" s="54"/>
      <c r="T132" s="54"/>
      <c r="U132" s="54"/>
      <c r="V132" s="23"/>
      <c r="W132" s="54"/>
      <c r="X132" s="2"/>
      <c r="Y132" s="23"/>
      <c r="Z132" s="23"/>
      <c r="AA132" s="54"/>
      <c r="AB132" s="54"/>
      <c r="AC132" s="23"/>
      <c r="AD132" s="2"/>
      <c r="AE132" s="2"/>
      <c r="AF132" s="2"/>
      <c r="AG132" s="2"/>
      <c r="AH132" s="54"/>
      <c r="AI132" s="54"/>
      <c r="AK132" s="54"/>
      <c r="AL132" s="54"/>
      <c r="AM132" s="23"/>
      <c r="AN132" s="54"/>
      <c r="AO132" s="54"/>
      <c r="AP132" s="54"/>
      <c r="AQ132" s="54"/>
      <c r="AR132" s="54"/>
      <c r="AS132" s="54"/>
      <c r="AT132" s="54"/>
      <c r="AU132" s="54"/>
      <c r="AV132" s="54"/>
      <c r="AW132" s="54"/>
      <c r="AX132" s="54"/>
      <c r="AY132" s="54"/>
      <c r="AZ132" s="54"/>
      <c r="BA132" s="54"/>
      <c r="BB132" s="54"/>
      <c r="BC132" s="54"/>
      <c r="BD132" s="54"/>
      <c r="BE132" s="54"/>
      <c r="BF132" s="54"/>
      <c r="BG132" s="54"/>
      <c r="BH132" s="23"/>
      <c r="BI132" s="54"/>
      <c r="BJ132" s="54"/>
      <c r="BK132" s="54"/>
      <c r="BL132" s="56"/>
      <c r="BM132" s="56"/>
      <c r="BN132" s="54"/>
      <c r="BO132" s="54"/>
      <c r="BP132" s="54"/>
      <c r="BQ132" s="54"/>
      <c r="BR132" s="54"/>
      <c r="BS132" s="54"/>
      <c r="BT132" s="54"/>
      <c r="BU132" s="54"/>
      <c r="BV132" s="54"/>
      <c r="BW132" s="54"/>
      <c r="BX132" s="54"/>
      <c r="BY132" s="54"/>
      <c r="BZ132" s="54"/>
      <c r="CA132" s="54"/>
      <c r="CB132" s="54"/>
      <c r="CC132" s="54"/>
      <c r="CD132" s="54"/>
      <c r="CE132" s="54"/>
      <c r="CF132" s="54"/>
      <c r="CG132" s="54"/>
      <c r="CH132" s="54"/>
    </row>
    <row r="133" ht="12.75" customHeight="1">
      <c r="A133" s="53"/>
      <c r="B133" s="54"/>
      <c r="C133" s="54"/>
      <c r="D133" s="54"/>
      <c r="E133" s="23"/>
      <c r="F133" s="54"/>
      <c r="G133" s="23"/>
      <c r="H133" s="54"/>
      <c r="I133" s="54"/>
      <c r="J133" s="54"/>
      <c r="K133" s="54"/>
      <c r="L133" s="54"/>
      <c r="M133" s="57"/>
      <c r="N133" s="54"/>
      <c r="O133" s="54"/>
      <c r="P133" s="54"/>
      <c r="Q133" s="54"/>
      <c r="R133" s="54"/>
      <c r="S133" s="54"/>
      <c r="T133" s="54"/>
      <c r="U133" s="54"/>
      <c r="V133" s="23"/>
      <c r="W133" s="54"/>
      <c r="X133" s="2"/>
      <c r="Y133" s="23"/>
      <c r="Z133" s="23"/>
      <c r="AA133" s="54"/>
      <c r="AB133" s="54"/>
      <c r="AC133" s="23"/>
      <c r="AD133" s="2"/>
      <c r="AE133" s="2"/>
      <c r="AF133" s="2"/>
      <c r="AG133" s="2"/>
      <c r="AH133" s="54"/>
      <c r="AI133" s="54"/>
      <c r="AK133" s="54"/>
      <c r="AL133" s="54"/>
      <c r="AM133" s="23"/>
      <c r="AN133" s="54"/>
      <c r="AO133" s="54"/>
      <c r="AP133" s="54"/>
      <c r="AQ133" s="54"/>
      <c r="AR133" s="54"/>
      <c r="AS133" s="54"/>
      <c r="AT133" s="54"/>
      <c r="AU133" s="54"/>
      <c r="AV133" s="54"/>
      <c r="AW133" s="54"/>
      <c r="AX133" s="54"/>
      <c r="AY133" s="54"/>
      <c r="AZ133" s="54"/>
      <c r="BA133" s="54"/>
      <c r="BB133" s="54"/>
      <c r="BC133" s="54"/>
      <c r="BD133" s="54"/>
      <c r="BE133" s="54"/>
      <c r="BF133" s="54"/>
      <c r="BG133" s="54"/>
      <c r="BH133" s="23"/>
      <c r="BI133" s="54"/>
      <c r="BJ133" s="54"/>
      <c r="BK133" s="54"/>
      <c r="BL133" s="56"/>
      <c r="BM133" s="56"/>
      <c r="BN133" s="54"/>
      <c r="BO133" s="54"/>
      <c r="BP133" s="54"/>
      <c r="BQ133" s="54"/>
      <c r="BR133" s="54"/>
      <c r="BS133" s="54"/>
      <c r="BT133" s="54"/>
      <c r="BU133" s="54"/>
      <c r="BV133" s="54"/>
      <c r="BW133" s="54"/>
      <c r="BX133" s="54"/>
      <c r="BY133" s="54"/>
      <c r="BZ133" s="54"/>
      <c r="CA133" s="54"/>
      <c r="CB133" s="54"/>
      <c r="CC133" s="54"/>
      <c r="CD133" s="54"/>
      <c r="CE133" s="54"/>
      <c r="CF133" s="54"/>
      <c r="CG133" s="54"/>
      <c r="CH133" s="54"/>
    </row>
    <row r="134" ht="12.75" customHeight="1">
      <c r="A134" s="53"/>
      <c r="B134" s="54"/>
      <c r="C134" s="54"/>
      <c r="D134" s="54"/>
      <c r="E134" s="23"/>
      <c r="F134" s="54"/>
      <c r="G134" s="23"/>
      <c r="H134" s="54"/>
      <c r="I134" s="54"/>
      <c r="J134" s="54"/>
      <c r="K134" s="54"/>
      <c r="L134" s="54"/>
      <c r="M134" s="57"/>
      <c r="N134" s="54"/>
      <c r="O134" s="54"/>
      <c r="P134" s="54"/>
      <c r="Q134" s="54"/>
      <c r="R134" s="54"/>
      <c r="S134" s="54"/>
      <c r="T134" s="54"/>
      <c r="U134" s="54"/>
      <c r="V134" s="23"/>
      <c r="W134" s="54"/>
      <c r="X134" s="2"/>
      <c r="Y134" s="23"/>
      <c r="Z134" s="23"/>
      <c r="AA134" s="54"/>
      <c r="AB134" s="54"/>
      <c r="AC134" s="23"/>
      <c r="AD134" s="2"/>
      <c r="AE134" s="2"/>
      <c r="AF134" s="2"/>
      <c r="AG134" s="2"/>
      <c r="AH134" s="54"/>
      <c r="AI134" s="54"/>
      <c r="AK134" s="54"/>
      <c r="AL134" s="54"/>
      <c r="AM134" s="23"/>
      <c r="AN134" s="54"/>
      <c r="AO134" s="54"/>
      <c r="AP134" s="54"/>
      <c r="AQ134" s="54"/>
      <c r="AR134" s="54"/>
      <c r="AS134" s="54"/>
      <c r="AT134" s="54"/>
      <c r="AU134" s="54"/>
      <c r="AV134" s="54"/>
      <c r="AW134" s="54"/>
      <c r="AX134" s="54"/>
      <c r="AY134" s="54"/>
      <c r="AZ134" s="54"/>
      <c r="BA134" s="54"/>
      <c r="BB134" s="54"/>
      <c r="BC134" s="54"/>
      <c r="BD134" s="54"/>
      <c r="BE134" s="54"/>
      <c r="BF134" s="54"/>
      <c r="BG134" s="54"/>
      <c r="BH134" s="23"/>
      <c r="BI134" s="54"/>
      <c r="BJ134" s="54"/>
      <c r="BK134" s="54"/>
      <c r="BL134" s="56"/>
      <c r="BM134" s="56"/>
      <c r="BN134" s="54"/>
      <c r="BO134" s="54"/>
      <c r="BP134" s="54"/>
      <c r="BQ134" s="54"/>
      <c r="BR134" s="54"/>
      <c r="BS134" s="54"/>
      <c r="BT134" s="54"/>
      <c r="BU134" s="54"/>
      <c r="BV134" s="54"/>
      <c r="BW134" s="54"/>
      <c r="BX134" s="54"/>
      <c r="BY134" s="54"/>
      <c r="BZ134" s="54"/>
      <c r="CA134" s="54"/>
      <c r="CB134" s="54"/>
      <c r="CC134" s="54"/>
      <c r="CD134" s="54"/>
      <c r="CE134" s="54"/>
      <c r="CF134" s="54"/>
      <c r="CG134" s="54"/>
      <c r="CH134" s="54"/>
    </row>
    <row r="135" ht="12.75" customHeight="1">
      <c r="A135" s="53"/>
      <c r="B135" s="54"/>
      <c r="C135" s="54"/>
      <c r="D135" s="54"/>
      <c r="E135" s="23"/>
      <c r="F135" s="54"/>
      <c r="G135" s="23"/>
      <c r="H135" s="54"/>
      <c r="I135" s="54"/>
      <c r="J135" s="54"/>
      <c r="K135" s="54"/>
      <c r="L135" s="54"/>
      <c r="M135" s="57"/>
      <c r="N135" s="54"/>
      <c r="O135" s="54"/>
      <c r="P135" s="54"/>
      <c r="Q135" s="54"/>
      <c r="R135" s="54"/>
      <c r="S135" s="54"/>
      <c r="T135" s="54"/>
      <c r="U135" s="54"/>
      <c r="V135" s="23"/>
      <c r="W135" s="54"/>
      <c r="X135" s="2"/>
      <c r="Y135" s="23"/>
      <c r="Z135" s="23"/>
      <c r="AA135" s="54"/>
      <c r="AB135" s="54"/>
      <c r="AC135" s="23"/>
      <c r="AD135" s="2"/>
      <c r="AE135" s="2"/>
      <c r="AF135" s="2"/>
      <c r="AG135" s="2"/>
      <c r="AH135" s="54"/>
      <c r="AI135" s="54"/>
      <c r="AK135" s="54"/>
      <c r="AL135" s="54"/>
      <c r="AM135" s="23"/>
      <c r="AN135" s="54"/>
      <c r="AO135" s="54"/>
      <c r="AP135" s="54"/>
      <c r="AQ135" s="54"/>
      <c r="AR135" s="54"/>
      <c r="AS135" s="54"/>
      <c r="AT135" s="54"/>
      <c r="AU135" s="54"/>
      <c r="AV135" s="54"/>
      <c r="AW135" s="54"/>
      <c r="AX135" s="54"/>
      <c r="AY135" s="54"/>
      <c r="AZ135" s="54"/>
      <c r="BA135" s="54"/>
      <c r="BB135" s="54"/>
      <c r="BC135" s="54"/>
      <c r="BD135" s="54"/>
      <c r="BE135" s="54"/>
      <c r="BF135" s="54"/>
      <c r="BG135" s="54"/>
      <c r="BH135" s="23"/>
      <c r="BI135" s="54"/>
      <c r="BJ135" s="54"/>
      <c r="BK135" s="54"/>
      <c r="BL135" s="56"/>
      <c r="BM135" s="56"/>
      <c r="BN135" s="54"/>
      <c r="BO135" s="54"/>
      <c r="BP135" s="54"/>
      <c r="BQ135" s="54"/>
      <c r="BR135" s="54"/>
      <c r="BS135" s="54"/>
      <c r="BT135" s="54"/>
      <c r="BU135" s="54"/>
      <c r="BV135" s="54"/>
      <c r="BW135" s="54"/>
      <c r="BX135" s="54"/>
      <c r="BY135" s="54"/>
      <c r="BZ135" s="54"/>
      <c r="CA135" s="54"/>
      <c r="CB135" s="54"/>
      <c r="CC135" s="54"/>
      <c r="CD135" s="54"/>
      <c r="CE135" s="54"/>
      <c r="CF135" s="54"/>
      <c r="CG135" s="54"/>
      <c r="CH135" s="54"/>
    </row>
    <row r="136" ht="12.75" customHeight="1">
      <c r="A136" s="53"/>
      <c r="B136" s="54"/>
      <c r="C136" s="54"/>
      <c r="D136" s="54"/>
      <c r="E136" s="23"/>
      <c r="F136" s="54"/>
      <c r="G136" s="23"/>
      <c r="H136" s="54"/>
      <c r="I136" s="54"/>
      <c r="J136" s="54"/>
      <c r="K136" s="54"/>
      <c r="L136" s="54"/>
      <c r="M136" s="57"/>
      <c r="N136" s="54"/>
      <c r="O136" s="54"/>
      <c r="P136" s="54"/>
      <c r="Q136" s="54"/>
      <c r="R136" s="54"/>
      <c r="S136" s="54"/>
      <c r="T136" s="54"/>
      <c r="U136" s="54"/>
      <c r="V136" s="23"/>
      <c r="W136" s="54"/>
      <c r="X136" s="2"/>
      <c r="Y136" s="23"/>
      <c r="Z136" s="23"/>
      <c r="AA136" s="54"/>
      <c r="AB136" s="54"/>
      <c r="AC136" s="23"/>
      <c r="AD136" s="2"/>
      <c r="AE136" s="2"/>
      <c r="AF136" s="2"/>
      <c r="AG136" s="2"/>
      <c r="AH136" s="54"/>
      <c r="AI136" s="54"/>
      <c r="AK136" s="54"/>
      <c r="AL136" s="54"/>
      <c r="AM136" s="23"/>
      <c r="AN136" s="54"/>
      <c r="AO136" s="54"/>
      <c r="AP136" s="54"/>
      <c r="AQ136" s="54"/>
      <c r="AR136" s="54"/>
      <c r="AS136" s="54"/>
      <c r="AT136" s="54"/>
      <c r="AU136" s="54"/>
      <c r="AV136" s="54"/>
      <c r="AW136" s="54"/>
      <c r="AX136" s="54"/>
      <c r="AY136" s="54"/>
      <c r="AZ136" s="54"/>
      <c r="BA136" s="54"/>
      <c r="BB136" s="54"/>
      <c r="BC136" s="54"/>
      <c r="BD136" s="54"/>
      <c r="BE136" s="54"/>
      <c r="BF136" s="54"/>
      <c r="BG136" s="54"/>
      <c r="BH136" s="23"/>
      <c r="BI136" s="54"/>
      <c r="BJ136" s="54"/>
      <c r="BK136" s="54"/>
      <c r="BL136" s="56"/>
      <c r="BM136" s="56"/>
      <c r="BN136" s="54"/>
      <c r="BO136" s="54"/>
      <c r="BP136" s="54"/>
      <c r="BQ136" s="54"/>
      <c r="BR136" s="54"/>
      <c r="BS136" s="54"/>
      <c r="BT136" s="54"/>
      <c r="BU136" s="54"/>
      <c r="BV136" s="54"/>
      <c r="BW136" s="54"/>
      <c r="BX136" s="54"/>
      <c r="BY136" s="54"/>
      <c r="BZ136" s="54"/>
      <c r="CA136" s="54"/>
      <c r="CB136" s="54"/>
      <c r="CC136" s="54"/>
      <c r="CD136" s="54"/>
      <c r="CE136" s="54"/>
      <c r="CF136" s="54"/>
      <c r="CG136" s="54"/>
      <c r="CH136" s="54"/>
    </row>
    <row r="137" ht="12.75" customHeight="1">
      <c r="A137" s="53"/>
      <c r="B137" s="23"/>
      <c r="C137" s="54"/>
      <c r="D137" s="54"/>
      <c r="E137" s="23"/>
      <c r="F137" s="54"/>
      <c r="G137" s="23"/>
      <c r="H137" s="23"/>
      <c r="I137" s="54"/>
      <c r="J137" s="54"/>
      <c r="K137" s="54"/>
      <c r="L137" s="54"/>
      <c r="M137" s="57"/>
      <c r="N137" s="54"/>
      <c r="O137" s="54"/>
      <c r="P137" s="54"/>
      <c r="Q137" s="54"/>
      <c r="R137" s="54"/>
      <c r="S137" s="54"/>
      <c r="T137" s="54"/>
      <c r="U137" s="54"/>
      <c r="V137" s="23"/>
      <c r="W137" s="54"/>
      <c r="X137" s="2"/>
      <c r="Y137" s="23"/>
      <c r="Z137" s="23"/>
      <c r="AA137" s="54"/>
      <c r="AB137" s="54"/>
      <c r="AC137" s="23"/>
      <c r="AD137" s="2"/>
      <c r="AE137" s="2"/>
      <c r="AF137" s="2"/>
      <c r="AG137" s="2"/>
      <c r="AH137" s="54"/>
      <c r="AI137" s="54"/>
      <c r="AK137" s="54"/>
      <c r="AL137" s="54"/>
      <c r="AM137" s="23"/>
      <c r="AN137" s="54"/>
      <c r="AO137" s="54"/>
      <c r="AP137" s="54"/>
      <c r="AQ137" s="54"/>
      <c r="AR137" s="54"/>
      <c r="AS137" s="54"/>
      <c r="AT137" s="54"/>
      <c r="AU137" s="54"/>
      <c r="AV137" s="54"/>
      <c r="AW137" s="54"/>
      <c r="AX137" s="54"/>
      <c r="AY137" s="54"/>
      <c r="AZ137" s="54"/>
      <c r="BA137" s="54"/>
      <c r="BB137" s="54"/>
      <c r="BC137" s="54"/>
      <c r="BD137" s="54"/>
      <c r="BE137" s="54"/>
      <c r="BF137" s="54"/>
      <c r="BG137" s="54"/>
      <c r="BH137" s="23"/>
      <c r="BI137" s="54"/>
      <c r="BJ137" s="54"/>
      <c r="BK137" s="54"/>
      <c r="BL137" s="56"/>
      <c r="BM137" s="56"/>
      <c r="BN137" s="54"/>
      <c r="BO137" s="54"/>
      <c r="BP137" s="54"/>
      <c r="BQ137" s="54"/>
      <c r="BR137" s="54"/>
      <c r="BS137" s="54"/>
      <c r="BT137" s="54"/>
      <c r="BU137" s="54"/>
      <c r="BV137" s="54"/>
      <c r="BW137" s="54"/>
      <c r="BX137" s="54"/>
      <c r="BY137" s="54"/>
      <c r="BZ137" s="54"/>
      <c r="CA137" s="54"/>
      <c r="CB137" s="54"/>
      <c r="CC137" s="54"/>
      <c r="CD137" s="54"/>
      <c r="CE137" s="54"/>
      <c r="CF137" s="54"/>
      <c r="CG137" s="54"/>
      <c r="CH137" s="54"/>
    </row>
    <row r="138" ht="12.75" customHeight="1">
      <c r="A138" s="53"/>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row>
    <row r="139" ht="12.75" customHeight="1">
      <c r="A139" s="53"/>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row>
    <row r="140" ht="12.75" customHeight="1">
      <c r="A140" s="53"/>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row>
    <row r="141" ht="12.75" customHeight="1">
      <c r="A141" s="53"/>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row>
    <row r="142" ht="12.75" customHeight="1">
      <c r="A142" s="53"/>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row>
    <row r="143" ht="12.75" customHeight="1">
      <c r="A143" s="53"/>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row>
    <row r="144" ht="12.75" customHeight="1">
      <c r="A144" s="53"/>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row>
    <row r="145" ht="12.75" customHeight="1">
      <c r="A145" s="53"/>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row>
    <row r="146" ht="12.75" customHeight="1">
      <c r="A146" s="53"/>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row>
    <row r="147" ht="12.75" customHeight="1">
      <c r="A147" s="53"/>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row>
    <row r="148" ht="12.75" customHeight="1">
      <c r="A148" s="53"/>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row>
    <row r="149" ht="12.75" customHeight="1">
      <c r="A149" s="53"/>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row>
    <row r="150" ht="12.75" customHeight="1">
      <c r="A150" s="53"/>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row>
    <row r="151" ht="12.75" customHeight="1">
      <c r="A151" s="53"/>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row>
    <row r="152" ht="12.75" customHeight="1">
      <c r="A152" s="53"/>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row>
    <row r="153" ht="12.75" customHeight="1">
      <c r="A153" s="53"/>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row>
    <row r="154" ht="12.75" customHeight="1">
      <c r="A154" s="53"/>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row>
    <row r="155" ht="12.75" customHeight="1">
      <c r="A155" s="53"/>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row>
    <row r="156" ht="12.75" customHeight="1">
      <c r="A156" s="53"/>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row>
    <row r="157" ht="12.75" customHeight="1">
      <c r="A157" s="53"/>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row>
    <row r="158" ht="12.75" customHeight="1">
      <c r="A158" s="53"/>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row>
    <row r="159" ht="12.75" customHeight="1">
      <c r="A159" s="53"/>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row>
    <row r="160" ht="12.75" customHeight="1">
      <c r="A160" s="53"/>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row>
    <row r="161" ht="12.75" customHeight="1">
      <c r="A161" s="53"/>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row>
    <row r="162" ht="12.75" customHeight="1">
      <c r="A162" s="53"/>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row>
    <row r="163" ht="12.75" customHeight="1">
      <c r="A163" s="53"/>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row>
    <row r="164" ht="12.75" customHeight="1">
      <c r="A164" s="53"/>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row>
    <row r="165" ht="12.75" customHeight="1">
      <c r="A165" s="53"/>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row>
    <row r="166" ht="12.75" customHeight="1">
      <c r="A166" s="53"/>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row>
    <row r="167" ht="12.75" customHeight="1">
      <c r="A167" s="53"/>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row>
    <row r="168" ht="12.75" customHeight="1">
      <c r="A168" s="53"/>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row>
    <row r="169" ht="12.75" customHeight="1">
      <c r="A169" s="53"/>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row>
    <row r="170" ht="12.75" customHeight="1">
      <c r="A170" s="53"/>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row>
    <row r="171" ht="12.75" customHeight="1">
      <c r="A171" s="53"/>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row>
    <row r="172" ht="12.75" customHeight="1">
      <c r="A172" s="53"/>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row>
    <row r="173" ht="12.75" customHeight="1">
      <c r="A173" s="53"/>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row>
    <row r="174" ht="12.75" customHeight="1">
      <c r="A174" s="53"/>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row>
    <row r="175" ht="12.75" customHeight="1">
      <c r="A175" s="53"/>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row>
    <row r="176" ht="12.75" customHeight="1">
      <c r="A176" s="53"/>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row>
    <row r="177" ht="12.75" customHeight="1">
      <c r="A177" s="53"/>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row>
    <row r="178" ht="12.75" customHeight="1">
      <c r="A178" s="53"/>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row>
    <row r="179" ht="12.75" customHeight="1">
      <c r="A179" s="53"/>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row>
    <row r="180" ht="12.75" customHeight="1">
      <c r="A180" s="53"/>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row>
    <row r="181" ht="12.75" customHeight="1">
      <c r="A181" s="53"/>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row>
    <row r="182" ht="12.75" customHeight="1">
      <c r="A182" s="53"/>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row>
    <row r="183" ht="12.75" customHeight="1">
      <c r="A183" s="53"/>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row>
    <row r="184" ht="12.75" customHeight="1">
      <c r="A184" s="53"/>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row>
    <row r="185" ht="12.75" customHeight="1">
      <c r="A185" s="53"/>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row>
    <row r="186" ht="12.75" customHeight="1">
      <c r="A186" s="53"/>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row>
    <row r="187" ht="12.75" customHeight="1">
      <c r="A187" s="53"/>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row>
    <row r="188" ht="12.75" customHeight="1">
      <c r="A188" s="53"/>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row>
    <row r="189" ht="12.75" customHeight="1">
      <c r="A189" s="53"/>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row>
    <row r="190" ht="12.75" customHeight="1">
      <c r="A190" s="53"/>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row>
    <row r="191" ht="12.75" customHeight="1">
      <c r="A191" s="53"/>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row>
    <row r="192" ht="12.75" customHeight="1">
      <c r="A192" s="53"/>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row>
    <row r="193" ht="12.75" customHeight="1">
      <c r="A193" s="53"/>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row>
    <row r="194" ht="12.75" customHeight="1">
      <c r="A194" s="53"/>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row>
    <row r="195" ht="12.75" customHeight="1">
      <c r="A195" s="53"/>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row>
    <row r="196" ht="12.75" customHeight="1">
      <c r="A196" s="53"/>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row>
    <row r="197" ht="12.75" customHeight="1">
      <c r="A197" s="53"/>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row>
    <row r="198" ht="12.75" customHeight="1">
      <c r="A198" s="53"/>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row>
    <row r="199" ht="12.75" customHeight="1">
      <c r="A199" s="53"/>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row>
    <row r="200" ht="12.75" customHeight="1">
      <c r="A200" s="53"/>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row>
    <row r="201" ht="12.75" customHeight="1">
      <c r="A201" s="53"/>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row>
    <row r="202" ht="12.75" customHeight="1">
      <c r="A202" s="53"/>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row>
    <row r="203" ht="12.75" customHeight="1">
      <c r="A203" s="53"/>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row>
    <row r="204" ht="12.75" customHeight="1">
      <c r="A204" s="53"/>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row>
    <row r="205" ht="12.75" customHeight="1">
      <c r="A205" s="53"/>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row>
    <row r="206" ht="12.75" customHeight="1">
      <c r="A206" s="53"/>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row>
    <row r="207" ht="12.75" customHeight="1">
      <c r="A207" s="53"/>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row>
    <row r="208" ht="12.75" customHeight="1">
      <c r="A208" s="53"/>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row>
    <row r="209" ht="12.75" customHeight="1">
      <c r="A209" s="53"/>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row>
    <row r="210" ht="12.75" customHeight="1">
      <c r="A210" s="53"/>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row>
    <row r="211" ht="12.75" customHeight="1">
      <c r="A211" s="53"/>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row>
    <row r="212" ht="12.75" customHeight="1">
      <c r="A212" s="53"/>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row>
    <row r="213" ht="12.75" customHeight="1">
      <c r="A213" s="53"/>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row>
    <row r="214" ht="12.75" customHeight="1">
      <c r="A214" s="53"/>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row>
    <row r="215" ht="12.75" customHeight="1">
      <c r="A215" s="53"/>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row>
    <row r="216" ht="12.75" customHeight="1">
      <c r="A216" s="53"/>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row>
    <row r="217" ht="12.75" customHeight="1">
      <c r="A217" s="53"/>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row>
    <row r="218" ht="12.75" customHeight="1">
      <c r="A218" s="53"/>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row>
    <row r="219" ht="12.75" customHeight="1">
      <c r="A219" s="53"/>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row>
    <row r="220" ht="12.75" customHeight="1">
      <c r="A220" s="53"/>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row>
    <row r="221" ht="12.75" customHeight="1">
      <c r="A221" s="53"/>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row>
    <row r="222" ht="12.75" customHeight="1">
      <c r="A222" s="53"/>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row>
    <row r="223" ht="12.75" customHeight="1">
      <c r="A223" s="53"/>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row>
    <row r="224" ht="12.75" customHeight="1">
      <c r="A224" s="53"/>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row>
    <row r="225" ht="12.75" customHeight="1">
      <c r="A225" s="53"/>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row>
    <row r="226" ht="12.75" customHeight="1">
      <c r="A226" s="53"/>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row>
    <row r="227" ht="12.75" customHeight="1">
      <c r="A227" s="53"/>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row>
    <row r="228" ht="12.75" customHeight="1">
      <c r="A228" s="53"/>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row>
    <row r="229" ht="12.75" customHeight="1">
      <c r="A229" s="53"/>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row>
    <row r="230" ht="12.75" customHeight="1">
      <c r="A230" s="53"/>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row>
    <row r="231" ht="12.75" customHeight="1">
      <c r="A231" s="53"/>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row>
    <row r="232" ht="12.75" customHeight="1">
      <c r="A232" s="53"/>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row>
    <row r="233" ht="12.75" customHeight="1">
      <c r="A233" s="53"/>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row>
    <row r="234" ht="12.75" customHeight="1">
      <c r="A234" s="53"/>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row>
    <row r="235" ht="12.75" customHeight="1">
      <c r="A235" s="53"/>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row>
    <row r="236" ht="12.75" customHeight="1">
      <c r="A236" s="53"/>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row>
    <row r="237" ht="12.75" customHeight="1">
      <c r="A237" s="53"/>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row>
    <row r="238" ht="12.75" customHeight="1">
      <c r="A238" s="53"/>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row>
    <row r="239" ht="12.75" customHeight="1">
      <c r="A239" s="53"/>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row>
    <row r="240" ht="12.75" customHeight="1">
      <c r="A240" s="53"/>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row>
    <row r="241" ht="12.75" customHeight="1">
      <c r="A241" s="53"/>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row>
    <row r="242" ht="12.75" customHeight="1">
      <c r="A242" s="53"/>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row>
    <row r="243" ht="12.75" customHeight="1">
      <c r="A243" s="53"/>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row>
    <row r="244" ht="12.75" customHeight="1">
      <c r="A244" s="53"/>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row>
    <row r="245" ht="12.75" customHeight="1">
      <c r="A245" s="53"/>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row>
    <row r="246" ht="12.75" customHeight="1">
      <c r="A246" s="53"/>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row>
    <row r="247" ht="12.75" customHeight="1">
      <c r="A247" s="53"/>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row>
    <row r="248" ht="12.75" customHeight="1">
      <c r="A248" s="53"/>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row>
    <row r="249" ht="12.75" customHeight="1">
      <c r="A249" s="53"/>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row>
    <row r="250" ht="12.75" customHeight="1">
      <c r="A250" s="53"/>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row>
    <row r="251" ht="12.75" customHeight="1">
      <c r="A251" s="53"/>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row>
    <row r="252" ht="12.75" customHeight="1">
      <c r="A252" s="53"/>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row>
    <row r="253" ht="12.75" customHeight="1">
      <c r="A253" s="53"/>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row>
    <row r="254" ht="12.75" customHeight="1">
      <c r="A254" s="53"/>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row>
    <row r="255" ht="12.75" customHeight="1">
      <c r="A255" s="53"/>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row>
    <row r="256" ht="12.75" customHeight="1">
      <c r="A256" s="53"/>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row>
    <row r="257" ht="12.75" customHeight="1">
      <c r="A257" s="53"/>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row>
    <row r="258" ht="12.75" customHeight="1">
      <c r="A258" s="53"/>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row>
    <row r="259" ht="12.75" customHeight="1">
      <c r="A259" s="53"/>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row>
    <row r="260" ht="12.75" customHeight="1">
      <c r="A260" s="53"/>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row>
    <row r="261" ht="12.75" customHeight="1">
      <c r="A261" s="53"/>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row>
    <row r="262" ht="12.75" customHeight="1">
      <c r="A262" s="53"/>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row>
    <row r="263" ht="12.75" customHeight="1">
      <c r="A263" s="53"/>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row>
    <row r="264" ht="12.75" customHeight="1">
      <c r="A264" s="53"/>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row>
    <row r="265" ht="12.75" customHeight="1">
      <c r="A265" s="53"/>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row>
    <row r="266" ht="12.75" customHeight="1">
      <c r="A266" s="53"/>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row>
    <row r="267" ht="12.75" customHeight="1">
      <c r="A267" s="53"/>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row>
    <row r="268" ht="12.75" customHeight="1">
      <c r="A268" s="53"/>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row>
    <row r="269" ht="12.75" customHeight="1">
      <c r="A269" s="53"/>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row>
    <row r="270" ht="12.75" customHeight="1">
      <c r="A270" s="53"/>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row>
    <row r="271" ht="12.75" customHeight="1">
      <c r="A271" s="53"/>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row>
    <row r="272" ht="12.75" customHeight="1">
      <c r="A272" s="53"/>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row>
    <row r="273" ht="12.75" customHeight="1">
      <c r="A273" s="53"/>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row>
    <row r="274" ht="12.75" customHeight="1">
      <c r="A274" s="53"/>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row>
    <row r="275" ht="12.75" customHeight="1">
      <c r="A275" s="53"/>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row>
    <row r="276" ht="12.75" customHeight="1">
      <c r="A276" s="53"/>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row>
    <row r="277" ht="12.75" customHeight="1">
      <c r="A277" s="53"/>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row>
    <row r="278" ht="12.75" customHeight="1">
      <c r="A278" s="53"/>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row>
    <row r="279" ht="12.75" customHeight="1">
      <c r="A279" s="53"/>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row>
    <row r="280" ht="12.75" customHeight="1">
      <c r="A280" s="53"/>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row>
    <row r="281" ht="12.75" customHeight="1">
      <c r="A281" s="53"/>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row>
    <row r="282" ht="12.75" customHeight="1">
      <c r="A282" s="53"/>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row>
    <row r="283" ht="12.75" customHeight="1">
      <c r="A283" s="53"/>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row>
    <row r="284" ht="12.75" customHeight="1">
      <c r="A284" s="53"/>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row>
    <row r="285" ht="12.75" customHeight="1">
      <c r="A285" s="53"/>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row>
    <row r="286" ht="12.75" customHeight="1">
      <c r="A286" s="53"/>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row>
    <row r="287" ht="12.75" customHeight="1">
      <c r="A287" s="53"/>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row>
    <row r="288" ht="12.75" customHeight="1">
      <c r="A288" s="53"/>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row>
    <row r="289" ht="12.75" customHeight="1">
      <c r="A289" s="53"/>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row>
    <row r="290" ht="12.75" customHeight="1">
      <c r="A290" s="53"/>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row>
    <row r="291" ht="12.75" customHeight="1">
      <c r="A291" s="53"/>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row>
    <row r="292" ht="12.75" customHeight="1">
      <c r="A292" s="53"/>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row>
    <row r="293" ht="12.75" customHeight="1">
      <c r="A293" s="53"/>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row>
    <row r="294" ht="12.75" customHeight="1">
      <c r="A294" s="53"/>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row>
    <row r="295" ht="12.75" customHeight="1">
      <c r="A295" s="53"/>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row>
    <row r="296" ht="12.75" customHeight="1">
      <c r="A296" s="53"/>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row>
    <row r="297" ht="12.75" customHeight="1">
      <c r="A297" s="53"/>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row>
    <row r="298" ht="12.75" customHeight="1">
      <c r="A298" s="53"/>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row>
    <row r="299" ht="12.75" customHeight="1">
      <c r="A299" s="53"/>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row>
    <row r="300" ht="12.75" customHeight="1">
      <c r="A300" s="53"/>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row>
    <row r="301" ht="12.75" customHeight="1">
      <c r="A301" s="53"/>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row>
    <row r="302" ht="12.75" customHeight="1">
      <c r="A302" s="53"/>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row>
    <row r="303" ht="12.75" customHeight="1">
      <c r="A303" s="53"/>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row>
    <row r="304" ht="12.75" customHeight="1">
      <c r="A304" s="53"/>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row>
    <row r="305" ht="12.75" customHeight="1">
      <c r="A305" s="53"/>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row>
    <row r="306" ht="12.75" customHeight="1">
      <c r="A306" s="53"/>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row>
    <row r="307" ht="12.75" customHeight="1">
      <c r="A307" s="53"/>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row>
    <row r="308" ht="12.75" customHeight="1">
      <c r="A308" s="53"/>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row>
    <row r="309" ht="12.75" customHeight="1">
      <c r="A309" s="53"/>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row>
    <row r="310" ht="12.75" customHeight="1">
      <c r="A310" s="53"/>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row>
    <row r="311" ht="12.75" customHeight="1">
      <c r="A311" s="53"/>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row>
    <row r="312" ht="12.75" customHeight="1">
      <c r="A312" s="53"/>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row>
    <row r="313" ht="12.75" customHeight="1">
      <c r="A313" s="53"/>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row>
    <row r="314" ht="12.75" customHeight="1">
      <c r="A314" s="53"/>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row>
    <row r="315" ht="12.75" customHeight="1">
      <c r="A315" s="53"/>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row>
    <row r="316" ht="12.75" customHeight="1">
      <c r="A316" s="53"/>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row>
    <row r="317" ht="12.75" customHeight="1">
      <c r="A317" s="53"/>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row>
    <row r="318" ht="12.75" customHeight="1">
      <c r="A318" s="53"/>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row>
    <row r="319" ht="12.75" customHeight="1">
      <c r="A319" s="53"/>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row>
    <row r="320" ht="12.75" customHeight="1">
      <c r="A320" s="53"/>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row>
    <row r="321" ht="12.75" customHeight="1">
      <c r="A321" s="53"/>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row>
    <row r="322" ht="12.75" customHeight="1">
      <c r="A322" s="53"/>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row>
    <row r="323" ht="12.75" customHeight="1">
      <c r="A323" s="53"/>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row>
    <row r="324" ht="12.75" customHeight="1">
      <c r="A324" s="53"/>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row>
    <row r="325" ht="12.75" customHeight="1">
      <c r="A325" s="53"/>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row>
    <row r="326" ht="12.75" customHeight="1">
      <c r="A326" s="53"/>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row>
    <row r="327" ht="12.75" customHeight="1">
      <c r="A327" s="53"/>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row>
    <row r="328" ht="12.75" customHeight="1">
      <c r="A328" s="53"/>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row>
    <row r="329" ht="12.75" customHeight="1">
      <c r="A329" s="53"/>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row>
    <row r="330" ht="12.75" customHeight="1">
      <c r="A330" s="53"/>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row>
    <row r="331" ht="12.75" customHeight="1">
      <c r="A331" s="53"/>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row>
    <row r="332" ht="12.75" customHeight="1">
      <c r="A332" s="53"/>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row>
    <row r="333" ht="12.75" customHeight="1">
      <c r="A333" s="53"/>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row>
    <row r="334" ht="12.75" customHeight="1">
      <c r="A334" s="53"/>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row>
    <row r="335" ht="12.75" customHeight="1">
      <c r="A335" s="53"/>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row>
    <row r="336" ht="12.75" customHeight="1">
      <c r="A336" s="53"/>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row>
    <row r="337" ht="12.75" customHeight="1">
      <c r="A337" s="53"/>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row>
    <row r="338" ht="12.75" customHeight="1">
      <c r="A338" s="53"/>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row>
    <row r="339" ht="12.75" customHeight="1">
      <c r="A339" s="53"/>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row>
    <row r="340" ht="12.75" customHeight="1">
      <c r="A340" s="53"/>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row>
    <row r="341" ht="12.75" customHeight="1">
      <c r="A341" s="53"/>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row>
    <row r="342" ht="12.75" customHeight="1">
      <c r="A342" s="53"/>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row>
    <row r="343" ht="12.75" customHeight="1">
      <c r="A343" s="53"/>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row>
    <row r="344" ht="12.75" customHeight="1">
      <c r="A344" s="53"/>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row>
    <row r="345" ht="12.75" customHeight="1">
      <c r="A345" s="53"/>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row>
    <row r="346" ht="12.75" customHeight="1">
      <c r="A346" s="53"/>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row>
    <row r="347" ht="12.75" customHeight="1">
      <c r="A347" s="53"/>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row>
    <row r="348" ht="12.75" customHeight="1">
      <c r="A348" s="53"/>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row>
    <row r="349" ht="12.75" customHeight="1">
      <c r="A349" s="53"/>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row>
    <row r="350" ht="12.75" customHeight="1">
      <c r="A350" s="53"/>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row>
    <row r="351" ht="12.75" customHeight="1">
      <c r="A351" s="53"/>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row>
    <row r="352" ht="12.75" customHeight="1">
      <c r="A352" s="53"/>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row>
    <row r="353" ht="12.75" customHeight="1">
      <c r="A353" s="53"/>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row>
    <row r="354" ht="12.75" customHeight="1">
      <c r="A354" s="53"/>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row>
    <row r="355" ht="12.75" customHeight="1">
      <c r="A355" s="53"/>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54"/>
      <c r="BY355" s="54"/>
      <c r="BZ355" s="54"/>
      <c r="CA355" s="54"/>
      <c r="CB355" s="54"/>
      <c r="CC355" s="54"/>
      <c r="CD355" s="54"/>
      <c r="CE355" s="54"/>
      <c r="CF355" s="54"/>
      <c r="CG355" s="54"/>
      <c r="CH355" s="54"/>
    </row>
    <row r="356" ht="12.75" customHeight="1">
      <c r="A356" s="53"/>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54"/>
      <c r="BY356" s="54"/>
      <c r="BZ356" s="54"/>
      <c r="CA356" s="54"/>
      <c r="CB356" s="54"/>
      <c r="CC356" s="54"/>
      <c r="CD356" s="54"/>
      <c r="CE356" s="54"/>
      <c r="CF356" s="54"/>
      <c r="CG356" s="54"/>
      <c r="CH356" s="54"/>
    </row>
    <row r="357" ht="12.75" customHeight="1">
      <c r="A357" s="53"/>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54"/>
      <c r="BY357" s="54"/>
      <c r="BZ357" s="54"/>
      <c r="CA357" s="54"/>
      <c r="CB357" s="54"/>
      <c r="CC357" s="54"/>
      <c r="CD357" s="54"/>
      <c r="CE357" s="54"/>
      <c r="CF357" s="54"/>
      <c r="CG357" s="54"/>
      <c r="CH357" s="54"/>
    </row>
    <row r="358" ht="12.75" customHeight="1">
      <c r="A358" s="53"/>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54"/>
      <c r="BY358" s="54"/>
      <c r="BZ358" s="54"/>
      <c r="CA358" s="54"/>
      <c r="CB358" s="54"/>
      <c r="CC358" s="54"/>
      <c r="CD358" s="54"/>
      <c r="CE358" s="54"/>
      <c r="CF358" s="54"/>
      <c r="CG358" s="54"/>
      <c r="CH358" s="54"/>
    </row>
    <row r="359" ht="12.75" customHeight="1">
      <c r="A359" s="53"/>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54"/>
      <c r="BY359" s="54"/>
      <c r="BZ359" s="54"/>
      <c r="CA359" s="54"/>
      <c r="CB359" s="54"/>
      <c r="CC359" s="54"/>
      <c r="CD359" s="54"/>
      <c r="CE359" s="54"/>
      <c r="CF359" s="54"/>
      <c r="CG359" s="54"/>
      <c r="CH359" s="54"/>
    </row>
    <row r="360" ht="12.75" customHeight="1">
      <c r="A360" s="53"/>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row>
    <row r="361" ht="12.75" customHeight="1">
      <c r="A361" s="53"/>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row>
    <row r="362" ht="12.75" customHeight="1">
      <c r="A362" s="53"/>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row>
    <row r="363" ht="12.75" customHeight="1">
      <c r="A363" s="53"/>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row>
    <row r="364" ht="12.75" customHeight="1">
      <c r="A364" s="53"/>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row>
    <row r="365" ht="12.75" customHeight="1">
      <c r="A365" s="53"/>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row>
    <row r="366" ht="12.75" customHeight="1">
      <c r="A366" s="53"/>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row>
    <row r="367" ht="12.75" customHeight="1">
      <c r="A367" s="53"/>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row>
    <row r="368" ht="12.75" customHeight="1">
      <c r="A368" s="53"/>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row>
    <row r="369" ht="12.75" customHeight="1">
      <c r="A369" s="53"/>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row>
    <row r="370" ht="12.75" customHeight="1">
      <c r="A370" s="53"/>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row>
    <row r="371" ht="12.75" customHeight="1">
      <c r="A371" s="53"/>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row>
    <row r="372" ht="12.75" customHeight="1">
      <c r="A372" s="53"/>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54"/>
      <c r="BY372" s="54"/>
      <c r="BZ372" s="54"/>
      <c r="CA372" s="54"/>
      <c r="CB372" s="54"/>
      <c r="CC372" s="54"/>
      <c r="CD372" s="54"/>
      <c r="CE372" s="54"/>
      <c r="CF372" s="54"/>
      <c r="CG372" s="54"/>
      <c r="CH372" s="54"/>
    </row>
    <row r="373" ht="12.75" customHeight="1">
      <c r="A373" s="53"/>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54"/>
      <c r="BY373" s="54"/>
      <c r="BZ373" s="54"/>
      <c r="CA373" s="54"/>
      <c r="CB373" s="54"/>
      <c r="CC373" s="54"/>
      <c r="CD373" s="54"/>
      <c r="CE373" s="54"/>
      <c r="CF373" s="54"/>
      <c r="CG373" s="54"/>
      <c r="CH373" s="54"/>
    </row>
    <row r="374" ht="12.75" customHeight="1">
      <c r="A374" s="53"/>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row>
    <row r="375" ht="12.75" customHeight="1">
      <c r="A375" s="53"/>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row>
    <row r="376" ht="12.75" customHeight="1">
      <c r="A376" s="53"/>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row>
    <row r="377" ht="12.75" customHeight="1">
      <c r="A377" s="53"/>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row>
    <row r="378" ht="12.75" customHeight="1">
      <c r="A378" s="53"/>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row>
    <row r="379" ht="12.75" customHeight="1">
      <c r="A379" s="53"/>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row>
    <row r="380" ht="12.75" customHeight="1">
      <c r="A380" s="53"/>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row>
    <row r="381" ht="12.75" customHeight="1">
      <c r="A381" s="53"/>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row>
    <row r="382" ht="12.75" customHeight="1">
      <c r="A382" s="53"/>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row>
    <row r="383" ht="12.75" customHeight="1">
      <c r="A383" s="53"/>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row>
    <row r="384" ht="12.75" customHeight="1">
      <c r="A384" s="53"/>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row>
    <row r="385" ht="12.75" customHeight="1">
      <c r="A385" s="53"/>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row>
    <row r="386" ht="12.75" customHeight="1">
      <c r="A386" s="53"/>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row>
    <row r="387" ht="12.75" customHeight="1">
      <c r="A387" s="53"/>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row>
    <row r="388" ht="12.75" customHeight="1">
      <c r="A388" s="53"/>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row>
    <row r="389" ht="12.75" customHeight="1">
      <c r="A389" s="53"/>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row>
    <row r="390" ht="12.75" customHeight="1">
      <c r="A390" s="53"/>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row>
    <row r="391" ht="12.75" customHeight="1">
      <c r="A391" s="53"/>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row>
    <row r="392" ht="12.75" customHeight="1">
      <c r="A392" s="53"/>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row>
    <row r="393" ht="12.75" customHeight="1">
      <c r="A393" s="53"/>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row>
    <row r="394" ht="12.75" customHeight="1">
      <c r="A394" s="53"/>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row>
    <row r="395" ht="12.75" customHeight="1">
      <c r="A395" s="53"/>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row>
    <row r="396" ht="12.75" customHeight="1">
      <c r="A396" s="53"/>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row>
    <row r="397" ht="12.75" customHeight="1">
      <c r="A397" s="53"/>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54"/>
      <c r="BY397" s="54"/>
      <c r="BZ397" s="54"/>
      <c r="CA397" s="54"/>
      <c r="CB397" s="54"/>
      <c r="CC397" s="54"/>
      <c r="CD397" s="54"/>
      <c r="CE397" s="54"/>
      <c r="CF397" s="54"/>
      <c r="CG397" s="54"/>
      <c r="CH397" s="54"/>
    </row>
    <row r="398" ht="12.75" customHeight="1">
      <c r="A398" s="53"/>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54"/>
      <c r="BY398" s="54"/>
      <c r="BZ398" s="54"/>
      <c r="CA398" s="54"/>
      <c r="CB398" s="54"/>
      <c r="CC398" s="54"/>
      <c r="CD398" s="54"/>
      <c r="CE398" s="54"/>
      <c r="CF398" s="54"/>
      <c r="CG398" s="54"/>
      <c r="CH398" s="54"/>
    </row>
    <row r="399" ht="12.75" customHeight="1">
      <c r="A399" s="53"/>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54"/>
      <c r="BY399" s="54"/>
      <c r="BZ399" s="54"/>
      <c r="CA399" s="54"/>
      <c r="CB399" s="54"/>
      <c r="CC399" s="54"/>
      <c r="CD399" s="54"/>
      <c r="CE399" s="54"/>
      <c r="CF399" s="54"/>
      <c r="CG399" s="54"/>
      <c r="CH399" s="54"/>
    </row>
    <row r="400" ht="12.75" customHeight="1">
      <c r="A400" s="53"/>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54"/>
      <c r="BY400" s="54"/>
      <c r="BZ400" s="54"/>
      <c r="CA400" s="54"/>
      <c r="CB400" s="54"/>
      <c r="CC400" s="54"/>
      <c r="CD400" s="54"/>
      <c r="CE400" s="54"/>
      <c r="CF400" s="54"/>
      <c r="CG400" s="54"/>
      <c r="CH400" s="54"/>
    </row>
    <row r="401" ht="12.75" customHeight="1">
      <c r="A401" s="53"/>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54"/>
      <c r="BY401" s="54"/>
      <c r="BZ401" s="54"/>
      <c r="CA401" s="54"/>
      <c r="CB401" s="54"/>
      <c r="CC401" s="54"/>
      <c r="CD401" s="54"/>
      <c r="CE401" s="54"/>
      <c r="CF401" s="54"/>
      <c r="CG401" s="54"/>
      <c r="CH401" s="54"/>
    </row>
    <row r="402" ht="12.75" customHeight="1">
      <c r="A402" s="53"/>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54"/>
      <c r="BY402" s="54"/>
      <c r="BZ402" s="54"/>
      <c r="CA402" s="54"/>
      <c r="CB402" s="54"/>
      <c r="CC402" s="54"/>
      <c r="CD402" s="54"/>
      <c r="CE402" s="54"/>
      <c r="CF402" s="54"/>
      <c r="CG402" s="54"/>
      <c r="CH402" s="54"/>
    </row>
    <row r="403" ht="12.75" customHeight="1">
      <c r="A403" s="53"/>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54"/>
      <c r="BY403" s="54"/>
      <c r="BZ403" s="54"/>
      <c r="CA403" s="54"/>
      <c r="CB403" s="54"/>
      <c r="CC403" s="54"/>
      <c r="CD403" s="54"/>
      <c r="CE403" s="54"/>
      <c r="CF403" s="54"/>
      <c r="CG403" s="54"/>
      <c r="CH403" s="54"/>
    </row>
    <row r="404" ht="12.75" customHeight="1">
      <c r="A404" s="53"/>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54"/>
      <c r="BY404" s="54"/>
      <c r="BZ404" s="54"/>
      <c r="CA404" s="54"/>
      <c r="CB404" s="54"/>
      <c r="CC404" s="54"/>
      <c r="CD404" s="54"/>
      <c r="CE404" s="54"/>
      <c r="CF404" s="54"/>
      <c r="CG404" s="54"/>
      <c r="CH404" s="54"/>
    </row>
    <row r="405" ht="12.75" customHeight="1">
      <c r="A405" s="53"/>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54"/>
      <c r="BY405" s="54"/>
      <c r="BZ405" s="54"/>
      <c r="CA405" s="54"/>
      <c r="CB405" s="54"/>
      <c r="CC405" s="54"/>
      <c r="CD405" s="54"/>
      <c r="CE405" s="54"/>
      <c r="CF405" s="54"/>
      <c r="CG405" s="54"/>
      <c r="CH405" s="54"/>
    </row>
    <row r="406" ht="12.75" customHeight="1">
      <c r="A406" s="53"/>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54"/>
      <c r="BY406" s="54"/>
      <c r="BZ406" s="54"/>
      <c r="CA406" s="54"/>
      <c r="CB406" s="54"/>
      <c r="CC406" s="54"/>
      <c r="CD406" s="54"/>
      <c r="CE406" s="54"/>
      <c r="CF406" s="54"/>
      <c r="CG406" s="54"/>
      <c r="CH406" s="54"/>
    </row>
    <row r="407" ht="12.75" customHeight="1">
      <c r="A407" s="53"/>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54"/>
      <c r="BY407" s="54"/>
      <c r="BZ407" s="54"/>
      <c r="CA407" s="54"/>
      <c r="CB407" s="54"/>
      <c r="CC407" s="54"/>
      <c r="CD407" s="54"/>
      <c r="CE407" s="54"/>
      <c r="CF407" s="54"/>
      <c r="CG407" s="54"/>
      <c r="CH407" s="54"/>
    </row>
    <row r="408" ht="12.75" customHeight="1">
      <c r="A408" s="53"/>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54"/>
      <c r="BY408" s="54"/>
      <c r="BZ408" s="54"/>
      <c r="CA408" s="54"/>
      <c r="CB408" s="54"/>
      <c r="CC408" s="54"/>
      <c r="CD408" s="54"/>
      <c r="CE408" s="54"/>
      <c r="CF408" s="54"/>
      <c r="CG408" s="54"/>
      <c r="CH408" s="54"/>
    </row>
    <row r="409" ht="12.75" customHeight="1">
      <c r="A409" s="53"/>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54"/>
      <c r="BY409" s="54"/>
      <c r="BZ409" s="54"/>
      <c r="CA409" s="54"/>
      <c r="CB409" s="54"/>
      <c r="CC409" s="54"/>
      <c r="CD409" s="54"/>
      <c r="CE409" s="54"/>
      <c r="CF409" s="54"/>
      <c r="CG409" s="54"/>
      <c r="CH409" s="54"/>
    </row>
    <row r="410" ht="12.75" customHeight="1">
      <c r="A410" s="53"/>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54"/>
      <c r="BY410" s="54"/>
      <c r="BZ410" s="54"/>
      <c r="CA410" s="54"/>
      <c r="CB410" s="54"/>
      <c r="CC410" s="54"/>
      <c r="CD410" s="54"/>
      <c r="CE410" s="54"/>
      <c r="CF410" s="54"/>
      <c r="CG410" s="54"/>
      <c r="CH410" s="54"/>
    </row>
    <row r="411" ht="12.75" customHeight="1">
      <c r="A411" s="53"/>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54"/>
      <c r="BY411" s="54"/>
      <c r="BZ411" s="54"/>
      <c r="CA411" s="54"/>
      <c r="CB411" s="54"/>
      <c r="CC411" s="54"/>
      <c r="CD411" s="54"/>
      <c r="CE411" s="54"/>
      <c r="CF411" s="54"/>
      <c r="CG411" s="54"/>
      <c r="CH411" s="54"/>
    </row>
    <row r="412" ht="12.75" customHeight="1">
      <c r="A412" s="53"/>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54"/>
      <c r="BY412" s="54"/>
      <c r="BZ412" s="54"/>
      <c r="CA412" s="54"/>
      <c r="CB412" s="54"/>
      <c r="CC412" s="54"/>
      <c r="CD412" s="54"/>
      <c r="CE412" s="54"/>
      <c r="CF412" s="54"/>
      <c r="CG412" s="54"/>
      <c r="CH412" s="54"/>
    </row>
    <row r="413" ht="12.75" customHeight="1">
      <c r="A413" s="53"/>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54"/>
      <c r="BY413" s="54"/>
      <c r="BZ413" s="54"/>
      <c r="CA413" s="54"/>
      <c r="CB413" s="54"/>
      <c r="CC413" s="54"/>
      <c r="CD413" s="54"/>
      <c r="CE413" s="54"/>
      <c r="CF413" s="54"/>
      <c r="CG413" s="54"/>
      <c r="CH413" s="54"/>
    </row>
    <row r="414" ht="12.75" customHeight="1">
      <c r="A414" s="53"/>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54"/>
      <c r="BY414" s="54"/>
      <c r="BZ414" s="54"/>
      <c r="CA414" s="54"/>
      <c r="CB414" s="54"/>
      <c r="CC414" s="54"/>
      <c r="CD414" s="54"/>
      <c r="CE414" s="54"/>
      <c r="CF414" s="54"/>
      <c r="CG414" s="54"/>
      <c r="CH414" s="54"/>
    </row>
    <row r="415" ht="12.75" customHeight="1">
      <c r="A415" s="53"/>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54"/>
      <c r="BY415" s="54"/>
      <c r="BZ415" s="54"/>
      <c r="CA415" s="54"/>
      <c r="CB415" s="54"/>
      <c r="CC415" s="54"/>
      <c r="CD415" s="54"/>
      <c r="CE415" s="54"/>
      <c r="CF415" s="54"/>
      <c r="CG415" s="54"/>
      <c r="CH415" s="54"/>
    </row>
    <row r="416" ht="12.75" customHeight="1">
      <c r="A416" s="53"/>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54"/>
      <c r="BY416" s="54"/>
      <c r="BZ416" s="54"/>
      <c r="CA416" s="54"/>
      <c r="CB416" s="54"/>
      <c r="CC416" s="54"/>
      <c r="CD416" s="54"/>
      <c r="CE416" s="54"/>
      <c r="CF416" s="54"/>
      <c r="CG416" s="54"/>
      <c r="CH416" s="54"/>
    </row>
    <row r="417" ht="12.75" customHeight="1">
      <c r="A417" s="53"/>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54"/>
      <c r="BY417" s="54"/>
      <c r="BZ417" s="54"/>
      <c r="CA417" s="54"/>
      <c r="CB417" s="54"/>
      <c r="CC417" s="54"/>
      <c r="CD417" s="54"/>
      <c r="CE417" s="54"/>
      <c r="CF417" s="54"/>
      <c r="CG417" s="54"/>
      <c r="CH417" s="54"/>
    </row>
    <row r="418" ht="12.75" customHeight="1">
      <c r="A418" s="53"/>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54"/>
      <c r="BY418" s="54"/>
      <c r="BZ418" s="54"/>
      <c r="CA418" s="54"/>
      <c r="CB418" s="54"/>
      <c r="CC418" s="54"/>
      <c r="CD418" s="54"/>
      <c r="CE418" s="54"/>
      <c r="CF418" s="54"/>
      <c r="CG418" s="54"/>
      <c r="CH418" s="54"/>
    </row>
    <row r="419" ht="12.75" customHeight="1">
      <c r="A419" s="53"/>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row>
    <row r="420" ht="12.75" customHeight="1">
      <c r="A420" s="53"/>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row>
    <row r="421" ht="12.75" customHeight="1">
      <c r="A421" s="53"/>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54"/>
      <c r="BY421" s="54"/>
      <c r="BZ421" s="54"/>
      <c r="CA421" s="54"/>
      <c r="CB421" s="54"/>
      <c r="CC421" s="54"/>
      <c r="CD421" s="54"/>
      <c r="CE421" s="54"/>
      <c r="CF421" s="54"/>
      <c r="CG421" s="54"/>
      <c r="CH421" s="54"/>
    </row>
    <row r="422" ht="12.75" customHeight="1">
      <c r="A422" s="53"/>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54"/>
      <c r="BY422" s="54"/>
      <c r="BZ422" s="54"/>
      <c r="CA422" s="54"/>
      <c r="CB422" s="54"/>
      <c r="CC422" s="54"/>
      <c r="CD422" s="54"/>
      <c r="CE422" s="54"/>
      <c r="CF422" s="54"/>
      <c r="CG422" s="54"/>
      <c r="CH422" s="54"/>
    </row>
    <row r="423" ht="12.75" customHeight="1">
      <c r="A423" s="53"/>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54"/>
      <c r="BY423" s="54"/>
      <c r="BZ423" s="54"/>
      <c r="CA423" s="54"/>
      <c r="CB423" s="54"/>
      <c r="CC423" s="54"/>
      <c r="CD423" s="54"/>
      <c r="CE423" s="54"/>
      <c r="CF423" s="54"/>
      <c r="CG423" s="54"/>
      <c r="CH423" s="54"/>
    </row>
    <row r="424" ht="12.75" customHeight="1">
      <c r="A424" s="53"/>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54"/>
      <c r="BY424" s="54"/>
      <c r="BZ424" s="54"/>
      <c r="CA424" s="54"/>
      <c r="CB424" s="54"/>
      <c r="CC424" s="54"/>
      <c r="CD424" s="54"/>
      <c r="CE424" s="54"/>
      <c r="CF424" s="54"/>
      <c r="CG424" s="54"/>
      <c r="CH424" s="54"/>
    </row>
    <row r="425" ht="12.75" customHeight="1">
      <c r="A425" s="53"/>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54"/>
      <c r="BY425" s="54"/>
      <c r="BZ425" s="54"/>
      <c r="CA425" s="54"/>
      <c r="CB425" s="54"/>
      <c r="CC425" s="54"/>
      <c r="CD425" s="54"/>
      <c r="CE425" s="54"/>
      <c r="CF425" s="54"/>
      <c r="CG425" s="54"/>
      <c r="CH425" s="54"/>
    </row>
    <row r="426" ht="12.75" customHeight="1">
      <c r="A426" s="53"/>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54"/>
      <c r="BY426" s="54"/>
      <c r="BZ426" s="54"/>
      <c r="CA426" s="54"/>
      <c r="CB426" s="54"/>
      <c r="CC426" s="54"/>
      <c r="CD426" s="54"/>
      <c r="CE426" s="54"/>
      <c r="CF426" s="54"/>
      <c r="CG426" s="54"/>
      <c r="CH426" s="54"/>
    </row>
    <row r="427" ht="12.75" customHeight="1">
      <c r="A427" s="53"/>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54"/>
      <c r="BY427" s="54"/>
      <c r="BZ427" s="54"/>
      <c r="CA427" s="54"/>
      <c r="CB427" s="54"/>
      <c r="CC427" s="54"/>
      <c r="CD427" s="54"/>
      <c r="CE427" s="54"/>
      <c r="CF427" s="54"/>
      <c r="CG427" s="54"/>
      <c r="CH427" s="54"/>
    </row>
    <row r="428" ht="12.75" customHeight="1">
      <c r="A428" s="53"/>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54"/>
      <c r="BY428" s="54"/>
      <c r="BZ428" s="54"/>
      <c r="CA428" s="54"/>
      <c r="CB428" s="54"/>
      <c r="CC428" s="54"/>
      <c r="CD428" s="54"/>
      <c r="CE428" s="54"/>
      <c r="CF428" s="54"/>
      <c r="CG428" s="54"/>
      <c r="CH428" s="54"/>
    </row>
    <row r="429" ht="12.75" customHeight="1">
      <c r="A429" s="53"/>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54"/>
      <c r="BY429" s="54"/>
      <c r="BZ429" s="54"/>
      <c r="CA429" s="54"/>
      <c r="CB429" s="54"/>
      <c r="CC429" s="54"/>
      <c r="CD429" s="54"/>
      <c r="CE429" s="54"/>
      <c r="CF429" s="54"/>
      <c r="CG429" s="54"/>
      <c r="CH429" s="54"/>
    </row>
    <row r="430" ht="12.75" customHeight="1">
      <c r="A430" s="53"/>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54"/>
      <c r="BY430" s="54"/>
      <c r="BZ430" s="54"/>
      <c r="CA430" s="54"/>
      <c r="CB430" s="54"/>
      <c r="CC430" s="54"/>
      <c r="CD430" s="54"/>
      <c r="CE430" s="54"/>
      <c r="CF430" s="54"/>
      <c r="CG430" s="54"/>
      <c r="CH430" s="54"/>
    </row>
    <row r="431" ht="12.75" customHeight="1">
      <c r="A431" s="53"/>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54"/>
      <c r="BY431" s="54"/>
      <c r="BZ431" s="54"/>
      <c r="CA431" s="54"/>
      <c r="CB431" s="54"/>
      <c r="CC431" s="54"/>
      <c r="CD431" s="54"/>
      <c r="CE431" s="54"/>
      <c r="CF431" s="54"/>
      <c r="CG431" s="54"/>
      <c r="CH431" s="54"/>
    </row>
    <row r="432" ht="12.75" customHeight="1">
      <c r="A432" s="53"/>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54"/>
      <c r="BY432" s="54"/>
      <c r="BZ432" s="54"/>
      <c r="CA432" s="54"/>
      <c r="CB432" s="54"/>
      <c r="CC432" s="54"/>
      <c r="CD432" s="54"/>
      <c r="CE432" s="54"/>
      <c r="CF432" s="54"/>
      <c r="CG432" s="54"/>
      <c r="CH432" s="54"/>
    </row>
    <row r="433" ht="12.75" customHeight="1">
      <c r="A433" s="53"/>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54"/>
      <c r="BY433" s="54"/>
      <c r="BZ433" s="54"/>
      <c r="CA433" s="54"/>
      <c r="CB433" s="54"/>
      <c r="CC433" s="54"/>
      <c r="CD433" s="54"/>
      <c r="CE433" s="54"/>
      <c r="CF433" s="54"/>
      <c r="CG433" s="54"/>
      <c r="CH433" s="54"/>
    </row>
    <row r="434" ht="12.75" customHeight="1">
      <c r="A434" s="53"/>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54"/>
      <c r="BY434" s="54"/>
      <c r="BZ434" s="54"/>
      <c r="CA434" s="54"/>
      <c r="CB434" s="54"/>
      <c r="CC434" s="54"/>
      <c r="CD434" s="54"/>
      <c r="CE434" s="54"/>
      <c r="CF434" s="54"/>
      <c r="CG434" s="54"/>
      <c r="CH434" s="54"/>
    </row>
    <row r="435" ht="12.75" customHeight="1">
      <c r="A435" s="53"/>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54"/>
      <c r="BY435" s="54"/>
      <c r="BZ435" s="54"/>
      <c r="CA435" s="54"/>
      <c r="CB435" s="54"/>
      <c r="CC435" s="54"/>
      <c r="CD435" s="54"/>
      <c r="CE435" s="54"/>
      <c r="CF435" s="54"/>
      <c r="CG435" s="54"/>
      <c r="CH435" s="54"/>
    </row>
    <row r="436" ht="12.75" customHeight="1">
      <c r="A436" s="53"/>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54"/>
      <c r="BY436" s="54"/>
      <c r="BZ436" s="54"/>
      <c r="CA436" s="54"/>
      <c r="CB436" s="54"/>
      <c r="CC436" s="54"/>
      <c r="CD436" s="54"/>
      <c r="CE436" s="54"/>
      <c r="CF436" s="54"/>
      <c r="CG436" s="54"/>
      <c r="CH436" s="54"/>
    </row>
    <row r="437" ht="12.75" customHeight="1">
      <c r="A437" s="53"/>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54"/>
      <c r="BY437" s="54"/>
      <c r="BZ437" s="54"/>
      <c r="CA437" s="54"/>
      <c r="CB437" s="54"/>
      <c r="CC437" s="54"/>
      <c r="CD437" s="54"/>
      <c r="CE437" s="54"/>
      <c r="CF437" s="54"/>
      <c r="CG437" s="54"/>
      <c r="CH437" s="54"/>
    </row>
    <row r="438" ht="12.75" customHeight="1">
      <c r="A438" s="53"/>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54"/>
      <c r="BY438" s="54"/>
      <c r="BZ438" s="54"/>
      <c r="CA438" s="54"/>
      <c r="CB438" s="54"/>
      <c r="CC438" s="54"/>
      <c r="CD438" s="54"/>
      <c r="CE438" s="54"/>
      <c r="CF438" s="54"/>
      <c r="CG438" s="54"/>
      <c r="CH438" s="54"/>
    </row>
    <row r="439" ht="12.75" customHeight="1">
      <c r="A439" s="53"/>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54"/>
      <c r="BY439" s="54"/>
      <c r="BZ439" s="54"/>
      <c r="CA439" s="54"/>
      <c r="CB439" s="54"/>
      <c r="CC439" s="54"/>
      <c r="CD439" s="54"/>
      <c r="CE439" s="54"/>
      <c r="CF439" s="54"/>
      <c r="CG439" s="54"/>
      <c r="CH439" s="54"/>
    </row>
    <row r="440" ht="12.75" customHeight="1">
      <c r="A440" s="53"/>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54"/>
      <c r="BY440" s="54"/>
      <c r="BZ440" s="54"/>
      <c r="CA440" s="54"/>
      <c r="CB440" s="54"/>
      <c r="CC440" s="54"/>
      <c r="CD440" s="54"/>
      <c r="CE440" s="54"/>
      <c r="CF440" s="54"/>
      <c r="CG440" s="54"/>
      <c r="CH440" s="54"/>
    </row>
    <row r="441" ht="12.75" customHeight="1">
      <c r="A441" s="53"/>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54"/>
      <c r="BY441" s="54"/>
      <c r="BZ441" s="54"/>
      <c r="CA441" s="54"/>
      <c r="CB441" s="54"/>
      <c r="CC441" s="54"/>
      <c r="CD441" s="54"/>
      <c r="CE441" s="54"/>
      <c r="CF441" s="54"/>
      <c r="CG441" s="54"/>
      <c r="CH441" s="54"/>
    </row>
    <row r="442" ht="12.75" customHeight="1">
      <c r="A442" s="53"/>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54"/>
      <c r="BY442" s="54"/>
      <c r="BZ442" s="54"/>
      <c r="CA442" s="54"/>
      <c r="CB442" s="54"/>
      <c r="CC442" s="54"/>
      <c r="CD442" s="54"/>
      <c r="CE442" s="54"/>
      <c r="CF442" s="54"/>
      <c r="CG442" s="54"/>
      <c r="CH442" s="54"/>
    </row>
    <row r="443" ht="12.75" customHeight="1">
      <c r="A443" s="53"/>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54"/>
      <c r="BY443" s="54"/>
      <c r="BZ443" s="54"/>
      <c r="CA443" s="54"/>
      <c r="CB443" s="54"/>
      <c r="CC443" s="54"/>
      <c r="CD443" s="54"/>
      <c r="CE443" s="54"/>
      <c r="CF443" s="54"/>
      <c r="CG443" s="54"/>
      <c r="CH443" s="54"/>
    </row>
    <row r="444" ht="12.75" customHeight="1">
      <c r="A444" s="53"/>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54"/>
      <c r="BY444" s="54"/>
      <c r="BZ444" s="54"/>
      <c r="CA444" s="54"/>
      <c r="CB444" s="54"/>
      <c r="CC444" s="54"/>
      <c r="CD444" s="54"/>
      <c r="CE444" s="54"/>
      <c r="CF444" s="54"/>
      <c r="CG444" s="54"/>
      <c r="CH444" s="54"/>
    </row>
    <row r="445" ht="12.75" customHeight="1">
      <c r="A445" s="53"/>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54"/>
      <c r="BY445" s="54"/>
      <c r="BZ445" s="54"/>
      <c r="CA445" s="54"/>
      <c r="CB445" s="54"/>
      <c r="CC445" s="54"/>
      <c r="CD445" s="54"/>
      <c r="CE445" s="54"/>
      <c r="CF445" s="54"/>
      <c r="CG445" s="54"/>
      <c r="CH445" s="54"/>
    </row>
    <row r="446" ht="12.75" customHeight="1">
      <c r="A446" s="53"/>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54"/>
      <c r="BY446" s="54"/>
      <c r="BZ446" s="54"/>
      <c r="CA446" s="54"/>
      <c r="CB446" s="54"/>
      <c r="CC446" s="54"/>
      <c r="CD446" s="54"/>
      <c r="CE446" s="54"/>
      <c r="CF446" s="54"/>
      <c r="CG446" s="54"/>
      <c r="CH446" s="54"/>
    </row>
    <row r="447" ht="12.75" customHeight="1">
      <c r="A447" s="53"/>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54"/>
      <c r="BY447" s="54"/>
      <c r="BZ447" s="54"/>
      <c r="CA447" s="54"/>
      <c r="CB447" s="54"/>
      <c r="CC447" s="54"/>
      <c r="CD447" s="54"/>
      <c r="CE447" s="54"/>
      <c r="CF447" s="54"/>
      <c r="CG447" s="54"/>
      <c r="CH447" s="54"/>
    </row>
    <row r="448" ht="12.75" customHeight="1">
      <c r="A448" s="53"/>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54"/>
      <c r="BY448" s="54"/>
      <c r="BZ448" s="54"/>
      <c r="CA448" s="54"/>
      <c r="CB448" s="54"/>
      <c r="CC448" s="54"/>
      <c r="CD448" s="54"/>
      <c r="CE448" s="54"/>
      <c r="CF448" s="54"/>
      <c r="CG448" s="54"/>
      <c r="CH448" s="54"/>
    </row>
    <row r="449" ht="12.75" customHeight="1">
      <c r="A449" s="53"/>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54"/>
      <c r="BY449" s="54"/>
      <c r="BZ449" s="54"/>
      <c r="CA449" s="54"/>
      <c r="CB449" s="54"/>
      <c r="CC449" s="54"/>
      <c r="CD449" s="54"/>
      <c r="CE449" s="54"/>
      <c r="CF449" s="54"/>
      <c r="CG449" s="54"/>
      <c r="CH449" s="54"/>
    </row>
    <row r="450" ht="12.75" customHeight="1">
      <c r="A450" s="53"/>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54"/>
      <c r="BY450" s="54"/>
      <c r="BZ450" s="54"/>
      <c r="CA450" s="54"/>
      <c r="CB450" s="54"/>
      <c r="CC450" s="54"/>
      <c r="CD450" s="54"/>
      <c r="CE450" s="54"/>
      <c r="CF450" s="54"/>
      <c r="CG450" s="54"/>
      <c r="CH450" s="54"/>
    </row>
    <row r="451" ht="12.75" customHeight="1">
      <c r="A451" s="53"/>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54"/>
      <c r="BY451" s="54"/>
      <c r="BZ451" s="54"/>
      <c r="CA451" s="54"/>
      <c r="CB451" s="54"/>
      <c r="CC451" s="54"/>
      <c r="CD451" s="54"/>
      <c r="CE451" s="54"/>
      <c r="CF451" s="54"/>
      <c r="CG451" s="54"/>
      <c r="CH451" s="54"/>
    </row>
    <row r="452" ht="12.75" customHeight="1">
      <c r="A452" s="53"/>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54"/>
      <c r="BY452" s="54"/>
      <c r="BZ452" s="54"/>
      <c r="CA452" s="54"/>
      <c r="CB452" s="54"/>
      <c r="CC452" s="54"/>
      <c r="CD452" s="54"/>
      <c r="CE452" s="54"/>
      <c r="CF452" s="54"/>
      <c r="CG452" s="54"/>
      <c r="CH452" s="54"/>
    </row>
    <row r="453" ht="12.75" customHeight="1">
      <c r="A453" s="53"/>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54"/>
      <c r="BY453" s="54"/>
      <c r="BZ453" s="54"/>
      <c r="CA453" s="54"/>
      <c r="CB453" s="54"/>
      <c r="CC453" s="54"/>
      <c r="CD453" s="54"/>
      <c r="CE453" s="54"/>
      <c r="CF453" s="54"/>
      <c r="CG453" s="54"/>
      <c r="CH453" s="54"/>
    </row>
    <row r="454" ht="12.75" customHeight="1">
      <c r="A454" s="53"/>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54"/>
      <c r="BY454" s="54"/>
      <c r="BZ454" s="54"/>
      <c r="CA454" s="54"/>
      <c r="CB454" s="54"/>
      <c r="CC454" s="54"/>
      <c r="CD454" s="54"/>
      <c r="CE454" s="54"/>
      <c r="CF454" s="54"/>
      <c r="CG454" s="54"/>
      <c r="CH454" s="54"/>
    </row>
    <row r="455" ht="12.75" customHeight="1">
      <c r="A455" s="53"/>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54"/>
      <c r="BY455" s="54"/>
      <c r="BZ455" s="54"/>
      <c r="CA455" s="54"/>
      <c r="CB455" s="54"/>
      <c r="CC455" s="54"/>
      <c r="CD455" s="54"/>
      <c r="CE455" s="54"/>
      <c r="CF455" s="54"/>
      <c r="CG455" s="54"/>
      <c r="CH455" s="54"/>
    </row>
    <row r="456" ht="12.75" customHeight="1">
      <c r="A456" s="53"/>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54"/>
      <c r="BY456" s="54"/>
      <c r="BZ456" s="54"/>
      <c r="CA456" s="54"/>
      <c r="CB456" s="54"/>
      <c r="CC456" s="54"/>
      <c r="CD456" s="54"/>
      <c r="CE456" s="54"/>
      <c r="CF456" s="54"/>
      <c r="CG456" s="54"/>
      <c r="CH456" s="54"/>
    </row>
    <row r="457" ht="12.75" customHeight="1">
      <c r="A457" s="53"/>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54"/>
      <c r="BY457" s="54"/>
      <c r="BZ457" s="54"/>
      <c r="CA457" s="54"/>
      <c r="CB457" s="54"/>
      <c r="CC457" s="54"/>
      <c r="CD457" s="54"/>
      <c r="CE457" s="54"/>
      <c r="CF457" s="54"/>
      <c r="CG457" s="54"/>
      <c r="CH457" s="54"/>
    </row>
    <row r="458" ht="12.75" customHeight="1">
      <c r="A458" s="53"/>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54"/>
      <c r="BY458" s="54"/>
      <c r="BZ458" s="54"/>
      <c r="CA458" s="54"/>
      <c r="CB458" s="54"/>
      <c r="CC458" s="54"/>
      <c r="CD458" s="54"/>
      <c r="CE458" s="54"/>
      <c r="CF458" s="54"/>
      <c r="CG458" s="54"/>
      <c r="CH458" s="54"/>
    </row>
    <row r="459" ht="12.75" customHeight="1">
      <c r="A459" s="53"/>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54"/>
      <c r="BY459" s="54"/>
      <c r="BZ459" s="54"/>
      <c r="CA459" s="54"/>
      <c r="CB459" s="54"/>
      <c r="CC459" s="54"/>
      <c r="CD459" s="54"/>
      <c r="CE459" s="54"/>
      <c r="CF459" s="54"/>
      <c r="CG459" s="54"/>
      <c r="CH459" s="54"/>
    </row>
    <row r="460" ht="12.75" customHeight="1">
      <c r="A460" s="53"/>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54"/>
      <c r="BY460" s="54"/>
      <c r="BZ460" s="54"/>
      <c r="CA460" s="54"/>
      <c r="CB460" s="54"/>
      <c r="CC460" s="54"/>
      <c r="CD460" s="54"/>
      <c r="CE460" s="54"/>
      <c r="CF460" s="54"/>
      <c r="CG460" s="54"/>
      <c r="CH460" s="54"/>
    </row>
    <row r="461" ht="12.75" customHeight="1">
      <c r="A461" s="53"/>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54"/>
      <c r="BY461" s="54"/>
      <c r="BZ461" s="54"/>
      <c r="CA461" s="54"/>
      <c r="CB461" s="54"/>
      <c r="CC461" s="54"/>
      <c r="CD461" s="54"/>
      <c r="CE461" s="54"/>
      <c r="CF461" s="54"/>
      <c r="CG461" s="54"/>
      <c r="CH461" s="54"/>
    </row>
    <row r="462" ht="12.75" customHeight="1">
      <c r="A462" s="53"/>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54"/>
      <c r="BY462" s="54"/>
      <c r="BZ462" s="54"/>
      <c r="CA462" s="54"/>
      <c r="CB462" s="54"/>
      <c r="CC462" s="54"/>
      <c r="CD462" s="54"/>
      <c r="CE462" s="54"/>
      <c r="CF462" s="54"/>
      <c r="CG462" s="54"/>
      <c r="CH462" s="54"/>
    </row>
    <row r="463" ht="12.75" customHeight="1">
      <c r="A463" s="53"/>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54"/>
      <c r="BY463" s="54"/>
      <c r="BZ463" s="54"/>
      <c r="CA463" s="54"/>
      <c r="CB463" s="54"/>
      <c r="CC463" s="54"/>
      <c r="CD463" s="54"/>
      <c r="CE463" s="54"/>
      <c r="CF463" s="54"/>
      <c r="CG463" s="54"/>
      <c r="CH463" s="54"/>
    </row>
    <row r="464" ht="12.75" customHeight="1">
      <c r="A464" s="53"/>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54"/>
      <c r="BY464" s="54"/>
      <c r="BZ464" s="54"/>
      <c r="CA464" s="54"/>
      <c r="CB464" s="54"/>
      <c r="CC464" s="54"/>
      <c r="CD464" s="54"/>
      <c r="CE464" s="54"/>
      <c r="CF464" s="54"/>
      <c r="CG464" s="54"/>
      <c r="CH464" s="54"/>
    </row>
    <row r="465" ht="12.75" customHeight="1">
      <c r="A465" s="53"/>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54"/>
      <c r="BY465" s="54"/>
      <c r="BZ465" s="54"/>
      <c r="CA465" s="54"/>
      <c r="CB465" s="54"/>
      <c r="CC465" s="54"/>
      <c r="CD465" s="54"/>
      <c r="CE465" s="54"/>
      <c r="CF465" s="54"/>
      <c r="CG465" s="54"/>
      <c r="CH465" s="54"/>
    </row>
    <row r="466" ht="12.75" customHeight="1">
      <c r="A466" s="53"/>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54"/>
      <c r="BY466" s="54"/>
      <c r="BZ466" s="54"/>
      <c r="CA466" s="54"/>
      <c r="CB466" s="54"/>
      <c r="CC466" s="54"/>
      <c r="CD466" s="54"/>
      <c r="CE466" s="54"/>
      <c r="CF466" s="54"/>
      <c r="CG466" s="54"/>
      <c r="CH466" s="54"/>
    </row>
    <row r="467" ht="12.75" customHeight="1">
      <c r="A467" s="53"/>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54"/>
      <c r="BY467" s="54"/>
      <c r="BZ467" s="54"/>
      <c r="CA467" s="54"/>
      <c r="CB467" s="54"/>
      <c r="CC467" s="54"/>
      <c r="CD467" s="54"/>
      <c r="CE467" s="54"/>
      <c r="CF467" s="54"/>
      <c r="CG467" s="54"/>
      <c r="CH467" s="54"/>
    </row>
    <row r="468" ht="12.75" customHeight="1">
      <c r="A468" s="53"/>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54"/>
      <c r="BY468" s="54"/>
      <c r="BZ468" s="54"/>
      <c r="CA468" s="54"/>
      <c r="CB468" s="54"/>
      <c r="CC468" s="54"/>
      <c r="CD468" s="54"/>
      <c r="CE468" s="54"/>
      <c r="CF468" s="54"/>
      <c r="CG468" s="54"/>
      <c r="CH468" s="54"/>
    </row>
    <row r="469" ht="12.75" customHeight="1">
      <c r="A469" s="53"/>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54"/>
      <c r="BY469" s="54"/>
      <c r="BZ469" s="54"/>
      <c r="CA469" s="54"/>
      <c r="CB469" s="54"/>
      <c r="CC469" s="54"/>
      <c r="CD469" s="54"/>
      <c r="CE469" s="54"/>
      <c r="CF469" s="54"/>
      <c r="CG469" s="54"/>
      <c r="CH469" s="54"/>
    </row>
    <row r="470" ht="12.75" customHeight="1">
      <c r="A470" s="53"/>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54"/>
      <c r="BY470" s="54"/>
      <c r="BZ470" s="54"/>
      <c r="CA470" s="54"/>
      <c r="CB470" s="54"/>
      <c r="CC470" s="54"/>
      <c r="CD470" s="54"/>
      <c r="CE470" s="54"/>
      <c r="CF470" s="54"/>
      <c r="CG470" s="54"/>
      <c r="CH470" s="54"/>
    </row>
    <row r="471" ht="12.75" customHeight="1">
      <c r="A471" s="53"/>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c r="CA471" s="54"/>
      <c r="CB471" s="54"/>
      <c r="CC471" s="54"/>
      <c r="CD471" s="54"/>
      <c r="CE471" s="54"/>
      <c r="CF471" s="54"/>
      <c r="CG471" s="54"/>
      <c r="CH471" s="54"/>
    </row>
    <row r="472" ht="12.75" customHeight="1">
      <c r="A472" s="53"/>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c r="CA472" s="54"/>
      <c r="CB472" s="54"/>
      <c r="CC472" s="54"/>
      <c r="CD472" s="54"/>
      <c r="CE472" s="54"/>
      <c r="CF472" s="54"/>
      <c r="CG472" s="54"/>
      <c r="CH472" s="54"/>
    </row>
    <row r="473" ht="12.75" customHeight="1">
      <c r="A473" s="53"/>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54"/>
      <c r="BY473" s="54"/>
      <c r="BZ473" s="54"/>
      <c r="CA473" s="54"/>
      <c r="CB473" s="54"/>
      <c r="CC473" s="54"/>
      <c r="CD473" s="54"/>
      <c r="CE473" s="54"/>
      <c r="CF473" s="54"/>
      <c r="CG473" s="54"/>
      <c r="CH473" s="54"/>
    </row>
    <row r="474" ht="12.75" customHeight="1">
      <c r="A474" s="53"/>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54"/>
      <c r="BY474" s="54"/>
      <c r="BZ474" s="54"/>
      <c r="CA474" s="54"/>
      <c r="CB474" s="54"/>
      <c r="CC474" s="54"/>
      <c r="CD474" s="54"/>
      <c r="CE474" s="54"/>
      <c r="CF474" s="54"/>
      <c r="CG474" s="54"/>
      <c r="CH474" s="54"/>
    </row>
    <row r="475" ht="12.75" customHeight="1">
      <c r="A475" s="53"/>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54"/>
      <c r="BY475" s="54"/>
      <c r="BZ475" s="54"/>
      <c r="CA475" s="54"/>
      <c r="CB475" s="54"/>
      <c r="CC475" s="54"/>
      <c r="CD475" s="54"/>
      <c r="CE475" s="54"/>
      <c r="CF475" s="54"/>
      <c r="CG475" s="54"/>
      <c r="CH475" s="54"/>
    </row>
    <row r="476" ht="12.75" customHeight="1">
      <c r="A476" s="53"/>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54"/>
      <c r="BY476" s="54"/>
      <c r="BZ476" s="54"/>
      <c r="CA476" s="54"/>
      <c r="CB476" s="54"/>
      <c r="CC476" s="54"/>
      <c r="CD476" s="54"/>
      <c r="CE476" s="54"/>
      <c r="CF476" s="54"/>
      <c r="CG476" s="54"/>
      <c r="CH476" s="54"/>
    </row>
    <row r="477" ht="12.75" customHeight="1">
      <c r="A477" s="53"/>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54"/>
      <c r="BY477" s="54"/>
      <c r="BZ477" s="54"/>
      <c r="CA477" s="54"/>
      <c r="CB477" s="54"/>
      <c r="CC477" s="54"/>
      <c r="CD477" s="54"/>
      <c r="CE477" s="54"/>
      <c r="CF477" s="54"/>
      <c r="CG477" s="54"/>
      <c r="CH477" s="54"/>
    </row>
    <row r="478" ht="12.75" customHeight="1">
      <c r="A478" s="53"/>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54"/>
      <c r="BY478" s="54"/>
      <c r="BZ478" s="54"/>
      <c r="CA478" s="54"/>
      <c r="CB478" s="54"/>
      <c r="CC478" s="54"/>
      <c r="CD478" s="54"/>
      <c r="CE478" s="54"/>
      <c r="CF478" s="54"/>
      <c r="CG478" s="54"/>
      <c r="CH478" s="54"/>
    </row>
    <row r="479" ht="12.75" customHeight="1">
      <c r="A479" s="53"/>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54"/>
      <c r="BY479" s="54"/>
      <c r="BZ479" s="54"/>
      <c r="CA479" s="54"/>
      <c r="CB479" s="54"/>
      <c r="CC479" s="54"/>
      <c r="CD479" s="54"/>
      <c r="CE479" s="54"/>
      <c r="CF479" s="54"/>
      <c r="CG479" s="54"/>
      <c r="CH479" s="54"/>
    </row>
    <row r="480" ht="12.75" customHeight="1">
      <c r="A480" s="53"/>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54"/>
      <c r="BY480" s="54"/>
      <c r="BZ480" s="54"/>
      <c r="CA480" s="54"/>
      <c r="CB480" s="54"/>
      <c r="CC480" s="54"/>
      <c r="CD480" s="54"/>
      <c r="CE480" s="54"/>
      <c r="CF480" s="54"/>
      <c r="CG480" s="54"/>
      <c r="CH480" s="54"/>
    </row>
    <row r="481" ht="12.75" customHeight="1">
      <c r="A481" s="53"/>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54"/>
      <c r="BY481" s="54"/>
      <c r="BZ481" s="54"/>
      <c r="CA481" s="54"/>
      <c r="CB481" s="54"/>
      <c r="CC481" s="54"/>
      <c r="CD481" s="54"/>
      <c r="CE481" s="54"/>
      <c r="CF481" s="54"/>
      <c r="CG481" s="54"/>
      <c r="CH481" s="54"/>
    </row>
    <row r="482" ht="12.75" customHeight="1">
      <c r="A482" s="53"/>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54"/>
      <c r="BY482" s="54"/>
      <c r="BZ482" s="54"/>
      <c r="CA482" s="54"/>
      <c r="CB482" s="54"/>
      <c r="CC482" s="54"/>
      <c r="CD482" s="54"/>
      <c r="CE482" s="54"/>
      <c r="CF482" s="54"/>
      <c r="CG482" s="54"/>
      <c r="CH482" s="54"/>
    </row>
    <row r="483" ht="12.75" customHeight="1">
      <c r="A483" s="53"/>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54"/>
      <c r="BY483" s="54"/>
      <c r="BZ483" s="54"/>
      <c r="CA483" s="54"/>
      <c r="CB483" s="54"/>
      <c r="CC483" s="54"/>
      <c r="CD483" s="54"/>
      <c r="CE483" s="54"/>
      <c r="CF483" s="54"/>
      <c r="CG483" s="54"/>
      <c r="CH483" s="54"/>
    </row>
    <row r="484" ht="12.75" customHeight="1">
      <c r="A484" s="53"/>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54"/>
      <c r="BY484" s="54"/>
      <c r="BZ484" s="54"/>
      <c r="CA484" s="54"/>
      <c r="CB484" s="54"/>
      <c r="CC484" s="54"/>
      <c r="CD484" s="54"/>
      <c r="CE484" s="54"/>
      <c r="CF484" s="54"/>
      <c r="CG484" s="54"/>
      <c r="CH484" s="54"/>
    </row>
    <row r="485" ht="12.75" customHeight="1">
      <c r="A485" s="53"/>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54"/>
      <c r="BY485" s="54"/>
      <c r="BZ485" s="54"/>
      <c r="CA485" s="54"/>
      <c r="CB485" s="54"/>
      <c r="CC485" s="54"/>
      <c r="CD485" s="54"/>
      <c r="CE485" s="54"/>
      <c r="CF485" s="54"/>
      <c r="CG485" s="54"/>
      <c r="CH485" s="54"/>
    </row>
    <row r="486" ht="12.75" customHeight="1">
      <c r="A486" s="53"/>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54"/>
      <c r="BY486" s="54"/>
      <c r="BZ486" s="54"/>
      <c r="CA486" s="54"/>
      <c r="CB486" s="54"/>
      <c r="CC486" s="54"/>
      <c r="CD486" s="54"/>
      <c r="CE486" s="54"/>
      <c r="CF486" s="54"/>
      <c r="CG486" s="54"/>
      <c r="CH486" s="54"/>
    </row>
    <row r="487" ht="12.75" customHeight="1">
      <c r="A487" s="53"/>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row>
    <row r="488" ht="12.75" customHeight="1">
      <c r="A488" s="53"/>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row>
    <row r="489" ht="12.75" customHeight="1">
      <c r="A489" s="53"/>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54"/>
      <c r="BY489" s="54"/>
      <c r="BZ489" s="54"/>
      <c r="CA489" s="54"/>
      <c r="CB489" s="54"/>
      <c r="CC489" s="54"/>
      <c r="CD489" s="54"/>
      <c r="CE489" s="54"/>
      <c r="CF489" s="54"/>
      <c r="CG489" s="54"/>
      <c r="CH489" s="54"/>
    </row>
    <row r="490" ht="12.75" customHeight="1">
      <c r="A490" s="53"/>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54"/>
      <c r="BY490" s="54"/>
      <c r="BZ490" s="54"/>
      <c r="CA490" s="54"/>
      <c r="CB490" s="54"/>
      <c r="CC490" s="54"/>
      <c r="CD490" s="54"/>
      <c r="CE490" s="54"/>
      <c r="CF490" s="54"/>
      <c r="CG490" s="54"/>
      <c r="CH490" s="54"/>
    </row>
    <row r="491" ht="12.75" customHeight="1">
      <c r="A491" s="53"/>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54"/>
      <c r="BY491" s="54"/>
      <c r="BZ491" s="54"/>
      <c r="CA491" s="54"/>
      <c r="CB491" s="54"/>
      <c r="CC491" s="54"/>
      <c r="CD491" s="54"/>
      <c r="CE491" s="54"/>
      <c r="CF491" s="54"/>
      <c r="CG491" s="54"/>
      <c r="CH491" s="54"/>
    </row>
    <row r="492" ht="12.75" customHeight="1">
      <c r="A492" s="53"/>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54"/>
      <c r="BY492" s="54"/>
      <c r="BZ492" s="54"/>
      <c r="CA492" s="54"/>
      <c r="CB492" s="54"/>
      <c r="CC492" s="54"/>
      <c r="CD492" s="54"/>
      <c r="CE492" s="54"/>
      <c r="CF492" s="54"/>
      <c r="CG492" s="54"/>
      <c r="CH492" s="54"/>
    </row>
    <row r="493" ht="12.75" customHeight="1">
      <c r="A493" s="53"/>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54"/>
      <c r="BY493" s="54"/>
      <c r="BZ493" s="54"/>
      <c r="CA493" s="54"/>
      <c r="CB493" s="54"/>
      <c r="CC493" s="54"/>
      <c r="CD493" s="54"/>
      <c r="CE493" s="54"/>
      <c r="CF493" s="54"/>
      <c r="CG493" s="54"/>
      <c r="CH493" s="54"/>
    </row>
    <row r="494" ht="12.75" customHeight="1">
      <c r="A494" s="53"/>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54"/>
      <c r="BY494" s="54"/>
      <c r="BZ494" s="54"/>
      <c r="CA494" s="54"/>
      <c r="CB494" s="54"/>
      <c r="CC494" s="54"/>
      <c r="CD494" s="54"/>
      <c r="CE494" s="54"/>
      <c r="CF494" s="54"/>
      <c r="CG494" s="54"/>
      <c r="CH494" s="54"/>
    </row>
    <row r="495" ht="12.75" customHeight="1">
      <c r="A495" s="53"/>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54"/>
      <c r="BY495" s="54"/>
      <c r="BZ495" s="54"/>
      <c r="CA495" s="54"/>
      <c r="CB495" s="54"/>
      <c r="CC495" s="54"/>
      <c r="CD495" s="54"/>
      <c r="CE495" s="54"/>
      <c r="CF495" s="54"/>
      <c r="CG495" s="54"/>
      <c r="CH495" s="54"/>
    </row>
    <row r="496" ht="12.75" customHeight="1">
      <c r="A496" s="53"/>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row>
    <row r="497" ht="12.75" customHeight="1">
      <c r="A497" s="53"/>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54"/>
      <c r="BY497" s="54"/>
      <c r="BZ497" s="54"/>
      <c r="CA497" s="54"/>
      <c r="CB497" s="54"/>
      <c r="CC497" s="54"/>
      <c r="CD497" s="54"/>
      <c r="CE497" s="54"/>
      <c r="CF497" s="54"/>
      <c r="CG497" s="54"/>
      <c r="CH497" s="54"/>
    </row>
    <row r="498" ht="12.75" customHeight="1">
      <c r="A498" s="53"/>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54"/>
      <c r="BY498" s="54"/>
      <c r="BZ498" s="54"/>
      <c r="CA498" s="54"/>
      <c r="CB498" s="54"/>
      <c r="CC498" s="54"/>
      <c r="CD498" s="54"/>
      <c r="CE498" s="54"/>
      <c r="CF498" s="54"/>
      <c r="CG498" s="54"/>
      <c r="CH498" s="54"/>
    </row>
    <row r="499" ht="12.75" customHeight="1">
      <c r="A499" s="53"/>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row>
    <row r="500" ht="12.75" customHeight="1">
      <c r="A500" s="53"/>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54"/>
      <c r="BY500" s="54"/>
      <c r="BZ500" s="54"/>
      <c r="CA500" s="54"/>
      <c r="CB500" s="54"/>
      <c r="CC500" s="54"/>
      <c r="CD500" s="54"/>
      <c r="CE500" s="54"/>
      <c r="CF500" s="54"/>
      <c r="CG500" s="54"/>
      <c r="CH500" s="54"/>
    </row>
    <row r="501" ht="12.75" customHeight="1">
      <c r="A501" s="53"/>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54"/>
      <c r="BY501" s="54"/>
      <c r="BZ501" s="54"/>
      <c r="CA501" s="54"/>
      <c r="CB501" s="54"/>
      <c r="CC501" s="54"/>
      <c r="CD501" s="54"/>
      <c r="CE501" s="54"/>
      <c r="CF501" s="54"/>
      <c r="CG501" s="54"/>
      <c r="CH501" s="54"/>
    </row>
    <row r="502" ht="12.75" customHeight="1">
      <c r="A502" s="53"/>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54"/>
      <c r="BY502" s="54"/>
      <c r="BZ502" s="54"/>
      <c r="CA502" s="54"/>
      <c r="CB502" s="54"/>
      <c r="CC502" s="54"/>
      <c r="CD502" s="54"/>
      <c r="CE502" s="54"/>
      <c r="CF502" s="54"/>
      <c r="CG502" s="54"/>
      <c r="CH502" s="54"/>
    </row>
    <row r="503" ht="12.75" customHeight="1">
      <c r="A503" s="53"/>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54"/>
      <c r="BY503" s="54"/>
      <c r="BZ503" s="54"/>
      <c r="CA503" s="54"/>
      <c r="CB503" s="54"/>
      <c r="CC503" s="54"/>
      <c r="CD503" s="54"/>
      <c r="CE503" s="54"/>
      <c r="CF503" s="54"/>
      <c r="CG503" s="54"/>
      <c r="CH503" s="54"/>
    </row>
    <row r="504" ht="12.75" customHeight="1">
      <c r="A504" s="53"/>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54"/>
      <c r="BY504" s="54"/>
      <c r="BZ504" s="54"/>
      <c r="CA504" s="54"/>
      <c r="CB504" s="54"/>
      <c r="CC504" s="54"/>
      <c r="CD504" s="54"/>
      <c r="CE504" s="54"/>
      <c r="CF504" s="54"/>
      <c r="CG504" s="54"/>
      <c r="CH504" s="54"/>
    </row>
    <row r="505" ht="12.75" customHeight="1">
      <c r="A505" s="53"/>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54"/>
      <c r="BY505" s="54"/>
      <c r="BZ505" s="54"/>
      <c r="CA505" s="54"/>
      <c r="CB505" s="54"/>
      <c r="CC505" s="54"/>
      <c r="CD505" s="54"/>
      <c r="CE505" s="54"/>
      <c r="CF505" s="54"/>
      <c r="CG505" s="54"/>
      <c r="CH505" s="54"/>
    </row>
    <row r="506" ht="12.75" customHeight="1">
      <c r="A506" s="53"/>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54"/>
      <c r="BY506" s="54"/>
      <c r="BZ506" s="54"/>
      <c r="CA506" s="54"/>
      <c r="CB506" s="54"/>
      <c r="CC506" s="54"/>
      <c r="CD506" s="54"/>
      <c r="CE506" s="54"/>
      <c r="CF506" s="54"/>
      <c r="CG506" s="54"/>
      <c r="CH506" s="54"/>
    </row>
    <row r="507" ht="12.75" customHeight="1">
      <c r="A507" s="53"/>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54"/>
      <c r="BY507" s="54"/>
      <c r="BZ507" s="54"/>
      <c r="CA507" s="54"/>
      <c r="CB507" s="54"/>
      <c r="CC507" s="54"/>
      <c r="CD507" s="54"/>
      <c r="CE507" s="54"/>
      <c r="CF507" s="54"/>
      <c r="CG507" s="54"/>
      <c r="CH507" s="54"/>
    </row>
    <row r="508" ht="12.75" customHeight="1">
      <c r="A508" s="53"/>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54"/>
      <c r="BY508" s="54"/>
      <c r="BZ508" s="54"/>
      <c r="CA508" s="54"/>
      <c r="CB508" s="54"/>
      <c r="CC508" s="54"/>
      <c r="CD508" s="54"/>
      <c r="CE508" s="54"/>
      <c r="CF508" s="54"/>
      <c r="CG508" s="54"/>
      <c r="CH508" s="54"/>
    </row>
    <row r="509" ht="12.75" customHeight="1">
      <c r="A509" s="53"/>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54"/>
      <c r="BY509" s="54"/>
      <c r="BZ509" s="54"/>
      <c r="CA509" s="54"/>
      <c r="CB509" s="54"/>
      <c r="CC509" s="54"/>
      <c r="CD509" s="54"/>
      <c r="CE509" s="54"/>
      <c r="CF509" s="54"/>
      <c r="CG509" s="54"/>
      <c r="CH509" s="54"/>
    </row>
    <row r="510" ht="12.75" customHeight="1">
      <c r="A510" s="53"/>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54"/>
      <c r="BY510" s="54"/>
      <c r="BZ510" s="54"/>
      <c r="CA510" s="54"/>
      <c r="CB510" s="54"/>
      <c r="CC510" s="54"/>
      <c r="CD510" s="54"/>
      <c r="CE510" s="54"/>
      <c r="CF510" s="54"/>
      <c r="CG510" s="54"/>
      <c r="CH510" s="54"/>
    </row>
    <row r="511" ht="12.75" customHeight="1">
      <c r="A511" s="53"/>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54"/>
      <c r="BY511" s="54"/>
      <c r="BZ511" s="54"/>
      <c r="CA511" s="54"/>
      <c r="CB511" s="54"/>
      <c r="CC511" s="54"/>
      <c r="CD511" s="54"/>
      <c r="CE511" s="54"/>
      <c r="CF511" s="54"/>
      <c r="CG511" s="54"/>
      <c r="CH511" s="54"/>
    </row>
    <row r="512" ht="12.75" customHeight="1">
      <c r="A512" s="53"/>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54"/>
      <c r="BY512" s="54"/>
      <c r="BZ512" s="54"/>
      <c r="CA512" s="54"/>
      <c r="CB512" s="54"/>
      <c r="CC512" s="54"/>
      <c r="CD512" s="54"/>
      <c r="CE512" s="54"/>
      <c r="CF512" s="54"/>
      <c r="CG512" s="54"/>
      <c r="CH512" s="54"/>
    </row>
    <row r="513" ht="12.75" customHeight="1">
      <c r="A513" s="53"/>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54"/>
      <c r="BY513" s="54"/>
      <c r="BZ513" s="54"/>
      <c r="CA513" s="54"/>
      <c r="CB513" s="54"/>
      <c r="CC513" s="54"/>
      <c r="CD513" s="54"/>
      <c r="CE513" s="54"/>
      <c r="CF513" s="54"/>
      <c r="CG513" s="54"/>
      <c r="CH513" s="54"/>
    </row>
    <row r="514" ht="12.75" customHeight="1">
      <c r="A514" s="53"/>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54"/>
      <c r="BY514" s="54"/>
      <c r="BZ514" s="54"/>
      <c r="CA514" s="54"/>
      <c r="CB514" s="54"/>
      <c r="CC514" s="54"/>
      <c r="CD514" s="54"/>
      <c r="CE514" s="54"/>
      <c r="CF514" s="54"/>
      <c r="CG514" s="54"/>
      <c r="CH514" s="54"/>
    </row>
    <row r="515" ht="12.75" customHeight="1">
      <c r="A515" s="53"/>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54"/>
      <c r="BY515" s="54"/>
      <c r="BZ515" s="54"/>
      <c r="CA515" s="54"/>
      <c r="CB515" s="54"/>
      <c r="CC515" s="54"/>
      <c r="CD515" s="54"/>
      <c r="CE515" s="54"/>
      <c r="CF515" s="54"/>
      <c r="CG515" s="54"/>
      <c r="CH515" s="54"/>
    </row>
    <row r="516" ht="12.75" customHeight="1">
      <c r="A516" s="53"/>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54"/>
      <c r="BY516" s="54"/>
      <c r="BZ516" s="54"/>
      <c r="CA516" s="54"/>
      <c r="CB516" s="54"/>
      <c r="CC516" s="54"/>
      <c r="CD516" s="54"/>
      <c r="CE516" s="54"/>
      <c r="CF516" s="54"/>
      <c r="CG516" s="54"/>
      <c r="CH516" s="54"/>
    </row>
    <row r="517" ht="12.75" customHeight="1">
      <c r="A517" s="53"/>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54"/>
      <c r="BY517" s="54"/>
      <c r="BZ517" s="54"/>
      <c r="CA517" s="54"/>
      <c r="CB517" s="54"/>
      <c r="CC517" s="54"/>
      <c r="CD517" s="54"/>
      <c r="CE517" s="54"/>
      <c r="CF517" s="54"/>
      <c r="CG517" s="54"/>
      <c r="CH517" s="54"/>
    </row>
    <row r="518" ht="12.75" customHeight="1">
      <c r="A518" s="53"/>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54"/>
      <c r="BY518" s="54"/>
      <c r="BZ518" s="54"/>
      <c r="CA518" s="54"/>
      <c r="CB518" s="54"/>
      <c r="CC518" s="54"/>
      <c r="CD518" s="54"/>
      <c r="CE518" s="54"/>
      <c r="CF518" s="54"/>
      <c r="CG518" s="54"/>
      <c r="CH518" s="54"/>
    </row>
    <row r="519" ht="12.75" customHeight="1">
      <c r="A519" s="53"/>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54"/>
      <c r="BY519" s="54"/>
      <c r="BZ519" s="54"/>
      <c r="CA519" s="54"/>
      <c r="CB519" s="54"/>
      <c r="CC519" s="54"/>
      <c r="CD519" s="54"/>
      <c r="CE519" s="54"/>
      <c r="CF519" s="54"/>
      <c r="CG519" s="54"/>
      <c r="CH519" s="54"/>
    </row>
    <row r="520" ht="12.75" customHeight="1">
      <c r="A520" s="53"/>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54"/>
      <c r="BY520" s="54"/>
      <c r="BZ520" s="54"/>
      <c r="CA520" s="54"/>
      <c r="CB520" s="54"/>
      <c r="CC520" s="54"/>
      <c r="CD520" s="54"/>
      <c r="CE520" s="54"/>
      <c r="CF520" s="54"/>
      <c r="CG520" s="54"/>
      <c r="CH520" s="54"/>
    </row>
    <row r="521" ht="12.75" customHeight="1">
      <c r="A521" s="53"/>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54"/>
      <c r="BY521" s="54"/>
      <c r="BZ521" s="54"/>
      <c r="CA521" s="54"/>
      <c r="CB521" s="54"/>
      <c r="CC521" s="54"/>
      <c r="CD521" s="54"/>
      <c r="CE521" s="54"/>
      <c r="CF521" s="54"/>
      <c r="CG521" s="54"/>
      <c r="CH521" s="54"/>
    </row>
    <row r="522" ht="12.75" customHeight="1">
      <c r="A522" s="53"/>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54"/>
      <c r="BY522" s="54"/>
      <c r="BZ522" s="54"/>
      <c r="CA522" s="54"/>
      <c r="CB522" s="54"/>
      <c r="CC522" s="54"/>
      <c r="CD522" s="54"/>
      <c r="CE522" s="54"/>
      <c r="CF522" s="54"/>
      <c r="CG522" s="54"/>
      <c r="CH522" s="54"/>
    </row>
    <row r="523" ht="12.75" customHeight="1">
      <c r="A523" s="53"/>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54"/>
      <c r="BY523" s="54"/>
      <c r="BZ523" s="54"/>
      <c r="CA523" s="54"/>
      <c r="CB523" s="54"/>
      <c r="CC523" s="54"/>
      <c r="CD523" s="54"/>
      <c r="CE523" s="54"/>
      <c r="CF523" s="54"/>
      <c r="CG523" s="54"/>
      <c r="CH523" s="54"/>
    </row>
    <row r="524" ht="12.75" customHeight="1">
      <c r="A524" s="53"/>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54"/>
      <c r="BY524" s="54"/>
      <c r="BZ524" s="54"/>
      <c r="CA524" s="54"/>
      <c r="CB524" s="54"/>
      <c r="CC524" s="54"/>
      <c r="CD524" s="54"/>
      <c r="CE524" s="54"/>
      <c r="CF524" s="54"/>
      <c r="CG524" s="54"/>
      <c r="CH524" s="54"/>
    </row>
    <row r="525" ht="12.75" customHeight="1">
      <c r="A525" s="53"/>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54"/>
      <c r="BY525" s="54"/>
      <c r="BZ525" s="54"/>
      <c r="CA525" s="54"/>
      <c r="CB525" s="54"/>
      <c r="CC525" s="54"/>
      <c r="CD525" s="54"/>
      <c r="CE525" s="54"/>
      <c r="CF525" s="54"/>
      <c r="CG525" s="54"/>
      <c r="CH525" s="54"/>
    </row>
    <row r="526" ht="12.75" customHeight="1">
      <c r="A526" s="53"/>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54"/>
      <c r="BY526" s="54"/>
      <c r="BZ526" s="54"/>
      <c r="CA526" s="54"/>
      <c r="CB526" s="54"/>
      <c r="CC526" s="54"/>
      <c r="CD526" s="54"/>
      <c r="CE526" s="54"/>
      <c r="CF526" s="54"/>
      <c r="CG526" s="54"/>
      <c r="CH526" s="54"/>
    </row>
    <row r="527" ht="12.75" customHeight="1">
      <c r="A527" s="53"/>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54"/>
      <c r="BY527" s="54"/>
      <c r="BZ527" s="54"/>
      <c r="CA527" s="54"/>
      <c r="CB527" s="54"/>
      <c r="CC527" s="54"/>
      <c r="CD527" s="54"/>
      <c r="CE527" s="54"/>
      <c r="CF527" s="54"/>
      <c r="CG527" s="54"/>
      <c r="CH527" s="54"/>
    </row>
    <row r="528" ht="12.75" customHeight="1">
      <c r="A528" s="53"/>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54"/>
      <c r="BY528" s="54"/>
      <c r="BZ528" s="54"/>
      <c r="CA528" s="54"/>
      <c r="CB528" s="54"/>
      <c r="CC528" s="54"/>
      <c r="CD528" s="54"/>
      <c r="CE528" s="54"/>
      <c r="CF528" s="54"/>
      <c r="CG528" s="54"/>
      <c r="CH528" s="54"/>
    </row>
    <row r="529" ht="12.75" customHeight="1">
      <c r="A529" s="53"/>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54"/>
      <c r="BY529" s="54"/>
      <c r="BZ529" s="54"/>
      <c r="CA529" s="54"/>
      <c r="CB529" s="54"/>
      <c r="CC529" s="54"/>
      <c r="CD529" s="54"/>
      <c r="CE529" s="54"/>
      <c r="CF529" s="54"/>
      <c r="CG529" s="54"/>
      <c r="CH529" s="54"/>
    </row>
    <row r="530" ht="12.75" customHeight="1">
      <c r="A530" s="53"/>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54"/>
      <c r="BY530" s="54"/>
      <c r="BZ530" s="54"/>
      <c r="CA530" s="54"/>
      <c r="CB530" s="54"/>
      <c r="CC530" s="54"/>
      <c r="CD530" s="54"/>
      <c r="CE530" s="54"/>
      <c r="CF530" s="54"/>
      <c r="CG530" s="54"/>
      <c r="CH530" s="54"/>
    </row>
    <row r="531" ht="12.75" customHeight="1">
      <c r="A531" s="53"/>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54"/>
      <c r="BY531" s="54"/>
      <c r="BZ531" s="54"/>
      <c r="CA531" s="54"/>
      <c r="CB531" s="54"/>
      <c r="CC531" s="54"/>
      <c r="CD531" s="54"/>
      <c r="CE531" s="54"/>
      <c r="CF531" s="54"/>
      <c r="CG531" s="54"/>
      <c r="CH531" s="54"/>
    </row>
    <row r="532" ht="12.75" customHeight="1">
      <c r="A532" s="53"/>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54"/>
      <c r="BY532" s="54"/>
      <c r="BZ532" s="54"/>
      <c r="CA532" s="54"/>
      <c r="CB532" s="54"/>
      <c r="CC532" s="54"/>
      <c r="CD532" s="54"/>
      <c r="CE532" s="54"/>
      <c r="CF532" s="54"/>
      <c r="CG532" s="54"/>
      <c r="CH532" s="54"/>
    </row>
    <row r="533" ht="12.75" customHeight="1">
      <c r="A533" s="53"/>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54"/>
      <c r="BY533" s="54"/>
      <c r="BZ533" s="54"/>
      <c r="CA533" s="54"/>
      <c r="CB533" s="54"/>
      <c r="CC533" s="54"/>
      <c r="CD533" s="54"/>
      <c r="CE533" s="54"/>
      <c r="CF533" s="54"/>
      <c r="CG533" s="54"/>
      <c r="CH533" s="54"/>
    </row>
    <row r="534" ht="12.75" customHeight="1">
      <c r="A534" s="53"/>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54"/>
      <c r="BY534" s="54"/>
      <c r="BZ534" s="54"/>
      <c r="CA534" s="54"/>
      <c r="CB534" s="54"/>
      <c r="CC534" s="54"/>
      <c r="CD534" s="54"/>
      <c r="CE534" s="54"/>
      <c r="CF534" s="54"/>
      <c r="CG534" s="54"/>
      <c r="CH534" s="54"/>
    </row>
    <row r="535" ht="12.75" customHeight="1">
      <c r="A535" s="53"/>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54"/>
      <c r="BY535" s="54"/>
      <c r="BZ535" s="54"/>
      <c r="CA535" s="54"/>
      <c r="CB535" s="54"/>
      <c r="CC535" s="54"/>
      <c r="CD535" s="54"/>
      <c r="CE535" s="54"/>
      <c r="CF535" s="54"/>
      <c r="CG535" s="54"/>
      <c r="CH535" s="54"/>
    </row>
    <row r="536" ht="12.75" customHeight="1">
      <c r="A536" s="53"/>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54"/>
      <c r="BY536" s="54"/>
      <c r="BZ536" s="54"/>
      <c r="CA536" s="54"/>
      <c r="CB536" s="54"/>
      <c r="CC536" s="54"/>
      <c r="CD536" s="54"/>
      <c r="CE536" s="54"/>
      <c r="CF536" s="54"/>
      <c r="CG536" s="54"/>
      <c r="CH536" s="54"/>
    </row>
    <row r="537" ht="12.75" customHeight="1">
      <c r="A537" s="53"/>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54"/>
      <c r="BY537" s="54"/>
      <c r="BZ537" s="54"/>
      <c r="CA537" s="54"/>
      <c r="CB537" s="54"/>
      <c r="CC537" s="54"/>
      <c r="CD537" s="54"/>
      <c r="CE537" s="54"/>
      <c r="CF537" s="54"/>
      <c r="CG537" s="54"/>
      <c r="CH537" s="54"/>
    </row>
    <row r="538" ht="12.75" customHeight="1">
      <c r="A538" s="53"/>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54"/>
      <c r="BY538" s="54"/>
      <c r="BZ538" s="54"/>
      <c r="CA538" s="54"/>
      <c r="CB538" s="54"/>
      <c r="CC538" s="54"/>
      <c r="CD538" s="54"/>
      <c r="CE538" s="54"/>
      <c r="CF538" s="54"/>
      <c r="CG538" s="54"/>
      <c r="CH538" s="54"/>
    </row>
    <row r="539" ht="12.75" customHeight="1">
      <c r="A539" s="53"/>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54"/>
      <c r="BY539" s="54"/>
      <c r="BZ539" s="54"/>
      <c r="CA539" s="54"/>
      <c r="CB539" s="54"/>
      <c r="CC539" s="54"/>
      <c r="CD539" s="54"/>
      <c r="CE539" s="54"/>
      <c r="CF539" s="54"/>
      <c r="CG539" s="54"/>
      <c r="CH539" s="54"/>
    </row>
    <row r="540" ht="12.75" customHeight="1">
      <c r="A540" s="53"/>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54"/>
      <c r="BY540" s="54"/>
      <c r="BZ540" s="54"/>
      <c r="CA540" s="54"/>
      <c r="CB540" s="54"/>
      <c r="CC540" s="54"/>
      <c r="CD540" s="54"/>
      <c r="CE540" s="54"/>
      <c r="CF540" s="54"/>
      <c r="CG540" s="54"/>
      <c r="CH540" s="54"/>
    </row>
    <row r="541" ht="12.75" customHeight="1">
      <c r="A541" s="53"/>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54"/>
      <c r="BY541" s="54"/>
      <c r="BZ541" s="54"/>
      <c r="CA541" s="54"/>
      <c r="CB541" s="54"/>
      <c r="CC541" s="54"/>
      <c r="CD541" s="54"/>
      <c r="CE541" s="54"/>
      <c r="CF541" s="54"/>
      <c r="CG541" s="54"/>
      <c r="CH541" s="54"/>
    </row>
    <row r="542" ht="12.75" customHeight="1">
      <c r="A542" s="53"/>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54"/>
      <c r="BY542" s="54"/>
      <c r="BZ542" s="54"/>
      <c r="CA542" s="54"/>
      <c r="CB542" s="54"/>
      <c r="CC542" s="54"/>
      <c r="CD542" s="54"/>
      <c r="CE542" s="54"/>
      <c r="CF542" s="54"/>
      <c r="CG542" s="54"/>
      <c r="CH542" s="54"/>
    </row>
    <row r="543" ht="12.75" customHeight="1">
      <c r="A543" s="53"/>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54"/>
      <c r="BY543" s="54"/>
      <c r="BZ543" s="54"/>
      <c r="CA543" s="54"/>
      <c r="CB543" s="54"/>
      <c r="CC543" s="54"/>
      <c r="CD543" s="54"/>
      <c r="CE543" s="54"/>
      <c r="CF543" s="54"/>
      <c r="CG543" s="54"/>
      <c r="CH543" s="54"/>
    </row>
    <row r="544" ht="12.75" customHeight="1">
      <c r="A544" s="53"/>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54"/>
      <c r="BY544" s="54"/>
      <c r="BZ544" s="54"/>
      <c r="CA544" s="54"/>
      <c r="CB544" s="54"/>
      <c r="CC544" s="54"/>
      <c r="CD544" s="54"/>
      <c r="CE544" s="54"/>
      <c r="CF544" s="54"/>
      <c r="CG544" s="54"/>
      <c r="CH544" s="54"/>
    </row>
    <row r="545" ht="12.75" customHeight="1">
      <c r="A545" s="53"/>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54"/>
      <c r="BY545" s="54"/>
      <c r="BZ545" s="54"/>
      <c r="CA545" s="54"/>
      <c r="CB545" s="54"/>
      <c r="CC545" s="54"/>
      <c r="CD545" s="54"/>
      <c r="CE545" s="54"/>
      <c r="CF545" s="54"/>
      <c r="CG545" s="54"/>
      <c r="CH545" s="54"/>
    </row>
    <row r="546" ht="12.75" customHeight="1">
      <c r="A546" s="53"/>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54"/>
      <c r="BY546" s="54"/>
      <c r="BZ546" s="54"/>
      <c r="CA546" s="54"/>
      <c r="CB546" s="54"/>
      <c r="CC546" s="54"/>
      <c r="CD546" s="54"/>
      <c r="CE546" s="54"/>
      <c r="CF546" s="54"/>
      <c r="CG546" s="54"/>
      <c r="CH546" s="54"/>
    </row>
    <row r="547" ht="12.75" customHeight="1">
      <c r="A547" s="53"/>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54"/>
      <c r="BY547" s="54"/>
      <c r="BZ547" s="54"/>
      <c r="CA547" s="54"/>
      <c r="CB547" s="54"/>
      <c r="CC547" s="54"/>
      <c r="CD547" s="54"/>
      <c r="CE547" s="54"/>
      <c r="CF547" s="54"/>
      <c r="CG547" s="54"/>
      <c r="CH547" s="54"/>
    </row>
    <row r="548" ht="12.75" customHeight="1">
      <c r="A548" s="53"/>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54"/>
      <c r="BY548" s="54"/>
      <c r="BZ548" s="54"/>
      <c r="CA548" s="54"/>
      <c r="CB548" s="54"/>
      <c r="CC548" s="54"/>
      <c r="CD548" s="54"/>
      <c r="CE548" s="54"/>
      <c r="CF548" s="54"/>
      <c r="CG548" s="54"/>
      <c r="CH548" s="54"/>
    </row>
    <row r="549" ht="12.75" customHeight="1">
      <c r="A549" s="53"/>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54"/>
      <c r="BY549" s="54"/>
      <c r="BZ549" s="54"/>
      <c r="CA549" s="54"/>
      <c r="CB549" s="54"/>
      <c r="CC549" s="54"/>
      <c r="CD549" s="54"/>
      <c r="CE549" s="54"/>
      <c r="CF549" s="54"/>
      <c r="CG549" s="54"/>
      <c r="CH549" s="54"/>
    </row>
    <row r="550" ht="12.75" customHeight="1">
      <c r="A550" s="53"/>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54"/>
      <c r="BY550" s="54"/>
      <c r="BZ550" s="54"/>
      <c r="CA550" s="54"/>
      <c r="CB550" s="54"/>
      <c r="CC550" s="54"/>
      <c r="CD550" s="54"/>
      <c r="CE550" s="54"/>
      <c r="CF550" s="54"/>
      <c r="CG550" s="54"/>
      <c r="CH550" s="54"/>
    </row>
    <row r="551" ht="12.75" customHeight="1">
      <c r="A551" s="53"/>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54"/>
      <c r="BY551" s="54"/>
      <c r="BZ551" s="54"/>
      <c r="CA551" s="54"/>
      <c r="CB551" s="54"/>
      <c r="CC551" s="54"/>
      <c r="CD551" s="54"/>
      <c r="CE551" s="54"/>
      <c r="CF551" s="54"/>
      <c r="CG551" s="54"/>
      <c r="CH551" s="54"/>
    </row>
    <row r="552" ht="12.75" customHeight="1">
      <c r="A552" s="53"/>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54"/>
      <c r="BY552" s="54"/>
      <c r="BZ552" s="54"/>
      <c r="CA552" s="54"/>
      <c r="CB552" s="54"/>
      <c r="CC552" s="54"/>
      <c r="CD552" s="54"/>
      <c r="CE552" s="54"/>
      <c r="CF552" s="54"/>
      <c r="CG552" s="54"/>
      <c r="CH552" s="54"/>
    </row>
    <row r="553" ht="12.75" customHeight="1">
      <c r="A553" s="53"/>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54"/>
      <c r="BY553" s="54"/>
      <c r="BZ553" s="54"/>
      <c r="CA553" s="54"/>
      <c r="CB553" s="54"/>
      <c r="CC553" s="54"/>
      <c r="CD553" s="54"/>
      <c r="CE553" s="54"/>
      <c r="CF553" s="54"/>
      <c r="CG553" s="54"/>
      <c r="CH553" s="54"/>
    </row>
    <row r="554" ht="12.75" customHeight="1">
      <c r="A554" s="53"/>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54"/>
      <c r="BY554" s="54"/>
      <c r="BZ554" s="54"/>
      <c r="CA554" s="54"/>
      <c r="CB554" s="54"/>
      <c r="CC554" s="54"/>
      <c r="CD554" s="54"/>
      <c r="CE554" s="54"/>
      <c r="CF554" s="54"/>
      <c r="CG554" s="54"/>
      <c r="CH554" s="54"/>
    </row>
    <row r="555" ht="12.75" customHeight="1">
      <c r="A555" s="53"/>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row>
    <row r="556" ht="12.75" customHeight="1">
      <c r="A556" s="53"/>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row>
    <row r="557" ht="12.75" customHeight="1">
      <c r="A557" s="53"/>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54"/>
      <c r="BY557" s="54"/>
      <c r="BZ557" s="54"/>
      <c r="CA557" s="54"/>
      <c r="CB557" s="54"/>
      <c r="CC557" s="54"/>
      <c r="CD557" s="54"/>
      <c r="CE557" s="54"/>
      <c r="CF557" s="54"/>
      <c r="CG557" s="54"/>
      <c r="CH557" s="54"/>
    </row>
    <row r="558" ht="12.75" customHeight="1">
      <c r="A558" s="53"/>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54"/>
      <c r="BY558" s="54"/>
      <c r="BZ558" s="54"/>
      <c r="CA558" s="54"/>
      <c r="CB558" s="54"/>
      <c r="CC558" s="54"/>
      <c r="CD558" s="54"/>
      <c r="CE558" s="54"/>
      <c r="CF558" s="54"/>
      <c r="CG558" s="54"/>
      <c r="CH558" s="54"/>
    </row>
    <row r="559" ht="12.75" customHeight="1">
      <c r="A559" s="53"/>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54"/>
      <c r="BY559" s="54"/>
      <c r="BZ559" s="54"/>
      <c r="CA559" s="54"/>
      <c r="CB559" s="54"/>
      <c r="CC559" s="54"/>
      <c r="CD559" s="54"/>
      <c r="CE559" s="54"/>
      <c r="CF559" s="54"/>
      <c r="CG559" s="54"/>
      <c r="CH559" s="54"/>
    </row>
    <row r="560" ht="12.75" customHeight="1">
      <c r="A560" s="53"/>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54"/>
      <c r="BY560" s="54"/>
      <c r="BZ560" s="54"/>
      <c r="CA560" s="54"/>
      <c r="CB560" s="54"/>
      <c r="CC560" s="54"/>
      <c r="CD560" s="54"/>
      <c r="CE560" s="54"/>
      <c r="CF560" s="54"/>
      <c r="CG560" s="54"/>
      <c r="CH560" s="54"/>
    </row>
    <row r="561" ht="12.75" customHeight="1">
      <c r="A561" s="53"/>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54"/>
      <c r="BY561" s="54"/>
      <c r="BZ561" s="54"/>
      <c r="CA561" s="54"/>
      <c r="CB561" s="54"/>
      <c r="CC561" s="54"/>
      <c r="CD561" s="54"/>
      <c r="CE561" s="54"/>
      <c r="CF561" s="54"/>
      <c r="CG561" s="54"/>
      <c r="CH561" s="54"/>
    </row>
    <row r="562" ht="12.75" customHeight="1">
      <c r="A562" s="53"/>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54"/>
      <c r="BY562" s="54"/>
      <c r="BZ562" s="54"/>
      <c r="CA562" s="54"/>
      <c r="CB562" s="54"/>
      <c r="CC562" s="54"/>
      <c r="CD562" s="54"/>
      <c r="CE562" s="54"/>
      <c r="CF562" s="54"/>
      <c r="CG562" s="54"/>
      <c r="CH562" s="54"/>
    </row>
    <row r="563" ht="12.75" customHeight="1">
      <c r="A563" s="53"/>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54"/>
      <c r="BY563" s="54"/>
      <c r="BZ563" s="54"/>
      <c r="CA563" s="54"/>
      <c r="CB563" s="54"/>
      <c r="CC563" s="54"/>
      <c r="CD563" s="54"/>
      <c r="CE563" s="54"/>
      <c r="CF563" s="54"/>
      <c r="CG563" s="54"/>
      <c r="CH563" s="54"/>
    </row>
    <row r="564" ht="12.75" customHeight="1">
      <c r="A564" s="53"/>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54"/>
      <c r="BY564" s="54"/>
      <c r="BZ564" s="54"/>
      <c r="CA564" s="54"/>
      <c r="CB564" s="54"/>
      <c r="CC564" s="54"/>
      <c r="CD564" s="54"/>
      <c r="CE564" s="54"/>
      <c r="CF564" s="54"/>
      <c r="CG564" s="54"/>
      <c r="CH564" s="54"/>
    </row>
    <row r="565" ht="12.75" customHeight="1">
      <c r="A565" s="53"/>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54"/>
      <c r="BY565" s="54"/>
      <c r="BZ565" s="54"/>
      <c r="CA565" s="54"/>
      <c r="CB565" s="54"/>
      <c r="CC565" s="54"/>
      <c r="CD565" s="54"/>
      <c r="CE565" s="54"/>
      <c r="CF565" s="54"/>
      <c r="CG565" s="54"/>
      <c r="CH565" s="54"/>
    </row>
    <row r="566" ht="12.75" customHeight="1">
      <c r="A566" s="53"/>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54"/>
      <c r="BY566" s="54"/>
      <c r="BZ566" s="54"/>
      <c r="CA566" s="54"/>
      <c r="CB566" s="54"/>
      <c r="CC566" s="54"/>
      <c r="CD566" s="54"/>
      <c r="CE566" s="54"/>
      <c r="CF566" s="54"/>
      <c r="CG566" s="54"/>
      <c r="CH566" s="54"/>
    </row>
    <row r="567" ht="12.75" customHeight="1">
      <c r="A567" s="53"/>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54"/>
      <c r="BY567" s="54"/>
      <c r="BZ567" s="54"/>
      <c r="CA567" s="54"/>
      <c r="CB567" s="54"/>
      <c r="CC567" s="54"/>
      <c r="CD567" s="54"/>
      <c r="CE567" s="54"/>
      <c r="CF567" s="54"/>
      <c r="CG567" s="54"/>
      <c r="CH567" s="54"/>
    </row>
    <row r="568" ht="12.75" customHeight="1">
      <c r="A568" s="53"/>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54"/>
      <c r="BY568" s="54"/>
      <c r="BZ568" s="54"/>
      <c r="CA568" s="54"/>
      <c r="CB568" s="54"/>
      <c r="CC568" s="54"/>
      <c r="CD568" s="54"/>
      <c r="CE568" s="54"/>
      <c r="CF568" s="54"/>
      <c r="CG568" s="54"/>
      <c r="CH568" s="54"/>
    </row>
    <row r="569" ht="12.75" customHeight="1">
      <c r="A569" s="53"/>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54"/>
      <c r="BY569" s="54"/>
      <c r="BZ569" s="54"/>
      <c r="CA569" s="54"/>
      <c r="CB569" s="54"/>
      <c r="CC569" s="54"/>
      <c r="CD569" s="54"/>
      <c r="CE569" s="54"/>
      <c r="CF569" s="54"/>
      <c r="CG569" s="54"/>
      <c r="CH569" s="54"/>
    </row>
    <row r="570" ht="12.75" customHeight="1">
      <c r="A570" s="53"/>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54"/>
      <c r="BY570" s="54"/>
      <c r="BZ570" s="54"/>
      <c r="CA570" s="54"/>
      <c r="CB570" s="54"/>
      <c r="CC570" s="54"/>
      <c r="CD570" s="54"/>
      <c r="CE570" s="54"/>
      <c r="CF570" s="54"/>
      <c r="CG570" s="54"/>
      <c r="CH570" s="54"/>
    </row>
    <row r="571" ht="12.75" customHeight="1">
      <c r="A571" s="53"/>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54"/>
      <c r="BY571" s="54"/>
      <c r="BZ571" s="54"/>
      <c r="CA571" s="54"/>
      <c r="CB571" s="54"/>
      <c r="CC571" s="54"/>
      <c r="CD571" s="54"/>
      <c r="CE571" s="54"/>
      <c r="CF571" s="54"/>
      <c r="CG571" s="54"/>
      <c r="CH571" s="54"/>
    </row>
    <row r="572" ht="12.75" customHeight="1">
      <c r="A572" s="53"/>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54"/>
      <c r="BY572" s="54"/>
      <c r="BZ572" s="54"/>
      <c r="CA572" s="54"/>
      <c r="CB572" s="54"/>
      <c r="CC572" s="54"/>
      <c r="CD572" s="54"/>
      <c r="CE572" s="54"/>
      <c r="CF572" s="54"/>
      <c r="CG572" s="54"/>
      <c r="CH572" s="54"/>
    </row>
    <row r="573" ht="12.75" customHeight="1">
      <c r="A573" s="53"/>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54"/>
      <c r="BY573" s="54"/>
      <c r="BZ573" s="54"/>
      <c r="CA573" s="54"/>
      <c r="CB573" s="54"/>
      <c r="CC573" s="54"/>
      <c r="CD573" s="54"/>
      <c r="CE573" s="54"/>
      <c r="CF573" s="54"/>
      <c r="CG573" s="54"/>
      <c r="CH573" s="54"/>
    </row>
    <row r="574" ht="12.75" customHeight="1">
      <c r="A574" s="53"/>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54"/>
      <c r="BY574" s="54"/>
      <c r="BZ574" s="54"/>
      <c r="CA574" s="54"/>
      <c r="CB574" s="54"/>
      <c r="CC574" s="54"/>
      <c r="CD574" s="54"/>
      <c r="CE574" s="54"/>
      <c r="CF574" s="54"/>
      <c r="CG574" s="54"/>
      <c r="CH574" s="54"/>
    </row>
    <row r="575" ht="12.75" customHeight="1">
      <c r="A575" s="53"/>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54"/>
      <c r="BY575" s="54"/>
      <c r="BZ575" s="54"/>
      <c r="CA575" s="54"/>
      <c r="CB575" s="54"/>
      <c r="CC575" s="54"/>
      <c r="CD575" s="54"/>
      <c r="CE575" s="54"/>
      <c r="CF575" s="54"/>
      <c r="CG575" s="54"/>
      <c r="CH575" s="54"/>
    </row>
    <row r="576" ht="12.75" customHeight="1">
      <c r="A576" s="53"/>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54"/>
      <c r="BY576" s="54"/>
      <c r="BZ576" s="54"/>
      <c r="CA576" s="54"/>
      <c r="CB576" s="54"/>
      <c r="CC576" s="54"/>
      <c r="CD576" s="54"/>
      <c r="CE576" s="54"/>
      <c r="CF576" s="54"/>
      <c r="CG576" s="54"/>
      <c r="CH576" s="54"/>
    </row>
    <row r="577" ht="12.75" customHeight="1">
      <c r="A577" s="53"/>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54"/>
      <c r="BY577" s="54"/>
      <c r="BZ577" s="54"/>
      <c r="CA577" s="54"/>
      <c r="CB577" s="54"/>
      <c r="CC577" s="54"/>
      <c r="CD577" s="54"/>
      <c r="CE577" s="54"/>
      <c r="CF577" s="54"/>
      <c r="CG577" s="54"/>
      <c r="CH577" s="54"/>
    </row>
    <row r="578" ht="12.75" customHeight="1">
      <c r="A578" s="53"/>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54"/>
      <c r="BY578" s="54"/>
      <c r="BZ578" s="54"/>
      <c r="CA578" s="54"/>
      <c r="CB578" s="54"/>
      <c r="CC578" s="54"/>
      <c r="CD578" s="54"/>
      <c r="CE578" s="54"/>
      <c r="CF578" s="54"/>
      <c r="CG578" s="54"/>
      <c r="CH578" s="54"/>
    </row>
    <row r="579" ht="12.75" customHeight="1">
      <c r="A579" s="53"/>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54"/>
      <c r="BY579" s="54"/>
      <c r="BZ579" s="54"/>
      <c r="CA579" s="54"/>
      <c r="CB579" s="54"/>
      <c r="CC579" s="54"/>
      <c r="CD579" s="54"/>
      <c r="CE579" s="54"/>
      <c r="CF579" s="54"/>
      <c r="CG579" s="54"/>
      <c r="CH579" s="54"/>
    </row>
    <row r="580" ht="12.75" customHeight="1">
      <c r="A580" s="53"/>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54"/>
      <c r="BY580" s="54"/>
      <c r="BZ580" s="54"/>
      <c r="CA580" s="54"/>
      <c r="CB580" s="54"/>
      <c r="CC580" s="54"/>
      <c r="CD580" s="54"/>
      <c r="CE580" s="54"/>
      <c r="CF580" s="54"/>
      <c r="CG580" s="54"/>
      <c r="CH580" s="54"/>
    </row>
    <row r="581" ht="12.75" customHeight="1">
      <c r="A581" s="53"/>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54"/>
      <c r="BY581" s="54"/>
      <c r="BZ581" s="54"/>
      <c r="CA581" s="54"/>
      <c r="CB581" s="54"/>
      <c r="CC581" s="54"/>
      <c r="CD581" s="54"/>
      <c r="CE581" s="54"/>
      <c r="CF581" s="54"/>
      <c r="CG581" s="54"/>
      <c r="CH581" s="54"/>
    </row>
    <row r="582" ht="12.75" customHeight="1">
      <c r="A582" s="53"/>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54"/>
      <c r="BY582" s="54"/>
      <c r="BZ582" s="54"/>
      <c r="CA582" s="54"/>
      <c r="CB582" s="54"/>
      <c r="CC582" s="54"/>
      <c r="CD582" s="54"/>
      <c r="CE582" s="54"/>
      <c r="CF582" s="54"/>
      <c r="CG582" s="54"/>
      <c r="CH582" s="54"/>
    </row>
    <row r="583" ht="12.75" customHeight="1">
      <c r="A583" s="53"/>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54"/>
      <c r="BY583" s="54"/>
      <c r="BZ583" s="54"/>
      <c r="CA583" s="54"/>
      <c r="CB583" s="54"/>
      <c r="CC583" s="54"/>
      <c r="CD583" s="54"/>
      <c r="CE583" s="54"/>
      <c r="CF583" s="54"/>
      <c r="CG583" s="54"/>
      <c r="CH583" s="54"/>
    </row>
    <row r="584" ht="12.75" customHeight="1">
      <c r="A584" s="53"/>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54"/>
      <c r="BY584" s="54"/>
      <c r="BZ584" s="54"/>
      <c r="CA584" s="54"/>
      <c r="CB584" s="54"/>
      <c r="CC584" s="54"/>
      <c r="CD584" s="54"/>
      <c r="CE584" s="54"/>
      <c r="CF584" s="54"/>
      <c r="CG584" s="54"/>
      <c r="CH584" s="54"/>
    </row>
    <row r="585" ht="12.75" customHeight="1">
      <c r="A585" s="53"/>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c r="CH585" s="54"/>
    </row>
    <row r="586" ht="12.75" customHeight="1">
      <c r="A586" s="53"/>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54"/>
      <c r="BY586" s="54"/>
      <c r="BZ586" s="54"/>
      <c r="CA586" s="54"/>
      <c r="CB586" s="54"/>
      <c r="CC586" s="54"/>
      <c r="CD586" s="54"/>
      <c r="CE586" s="54"/>
      <c r="CF586" s="54"/>
      <c r="CG586" s="54"/>
      <c r="CH586" s="54"/>
    </row>
    <row r="587" ht="12.75" customHeight="1">
      <c r="A587" s="53"/>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c r="CH587" s="54"/>
    </row>
    <row r="588" ht="12.75" customHeight="1">
      <c r="A588" s="53"/>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c r="CH588" s="54"/>
    </row>
    <row r="589" ht="12.75" customHeight="1">
      <c r="A589" s="53"/>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c r="CH589" s="54"/>
    </row>
    <row r="590" ht="12.75" customHeight="1">
      <c r="A590" s="53"/>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row>
    <row r="591" ht="12.75" customHeight="1">
      <c r="A591" s="53"/>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row>
    <row r="592" ht="12.75" customHeight="1">
      <c r="A592" s="53"/>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54"/>
      <c r="BY592" s="54"/>
      <c r="BZ592" s="54"/>
      <c r="CA592" s="54"/>
      <c r="CB592" s="54"/>
      <c r="CC592" s="54"/>
      <c r="CD592" s="54"/>
      <c r="CE592" s="54"/>
      <c r="CF592" s="54"/>
      <c r="CG592" s="54"/>
      <c r="CH592" s="54"/>
    </row>
    <row r="593" ht="12.75" customHeight="1">
      <c r="A593" s="53"/>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54"/>
      <c r="BY593" s="54"/>
      <c r="BZ593" s="54"/>
      <c r="CA593" s="54"/>
      <c r="CB593" s="54"/>
      <c r="CC593" s="54"/>
      <c r="CD593" s="54"/>
      <c r="CE593" s="54"/>
      <c r="CF593" s="54"/>
      <c r="CG593" s="54"/>
      <c r="CH593" s="54"/>
    </row>
    <row r="594" ht="12.75" customHeight="1">
      <c r="A594" s="53"/>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54"/>
      <c r="BY594" s="54"/>
      <c r="BZ594" s="54"/>
      <c r="CA594" s="54"/>
      <c r="CB594" s="54"/>
      <c r="CC594" s="54"/>
      <c r="CD594" s="54"/>
      <c r="CE594" s="54"/>
      <c r="CF594" s="54"/>
      <c r="CG594" s="54"/>
      <c r="CH594" s="54"/>
    </row>
    <row r="595" ht="12.75" customHeight="1">
      <c r="A595" s="53"/>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54"/>
      <c r="BY595" s="54"/>
      <c r="BZ595" s="54"/>
      <c r="CA595" s="54"/>
      <c r="CB595" s="54"/>
      <c r="CC595" s="54"/>
      <c r="CD595" s="54"/>
      <c r="CE595" s="54"/>
      <c r="CF595" s="54"/>
      <c r="CG595" s="54"/>
      <c r="CH595" s="54"/>
    </row>
    <row r="596" ht="12.75" customHeight="1">
      <c r="A596" s="53"/>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54"/>
      <c r="BY596" s="54"/>
      <c r="BZ596" s="54"/>
      <c r="CA596" s="54"/>
      <c r="CB596" s="54"/>
      <c r="CC596" s="54"/>
      <c r="CD596" s="54"/>
      <c r="CE596" s="54"/>
      <c r="CF596" s="54"/>
      <c r="CG596" s="54"/>
      <c r="CH596" s="54"/>
    </row>
    <row r="597" ht="12.75" customHeight="1">
      <c r="A597" s="53"/>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54"/>
      <c r="BY597" s="54"/>
      <c r="BZ597" s="54"/>
      <c r="CA597" s="54"/>
      <c r="CB597" s="54"/>
      <c r="CC597" s="54"/>
      <c r="CD597" s="54"/>
      <c r="CE597" s="54"/>
      <c r="CF597" s="54"/>
      <c r="CG597" s="54"/>
      <c r="CH597" s="54"/>
    </row>
    <row r="598" ht="12.75" customHeight="1">
      <c r="A598" s="53"/>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54"/>
      <c r="BY598" s="54"/>
      <c r="BZ598" s="54"/>
      <c r="CA598" s="54"/>
      <c r="CB598" s="54"/>
      <c r="CC598" s="54"/>
      <c r="CD598" s="54"/>
      <c r="CE598" s="54"/>
      <c r="CF598" s="54"/>
      <c r="CG598" s="54"/>
      <c r="CH598" s="54"/>
    </row>
    <row r="599" ht="12.75" customHeight="1">
      <c r="A599" s="53"/>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54"/>
      <c r="BY599" s="54"/>
      <c r="BZ599" s="54"/>
      <c r="CA599" s="54"/>
      <c r="CB599" s="54"/>
      <c r="CC599" s="54"/>
      <c r="CD599" s="54"/>
      <c r="CE599" s="54"/>
      <c r="CF599" s="54"/>
      <c r="CG599" s="54"/>
      <c r="CH599" s="54"/>
    </row>
    <row r="600" ht="12.75" customHeight="1">
      <c r="A600" s="53"/>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54"/>
      <c r="BY600" s="54"/>
      <c r="BZ600" s="54"/>
      <c r="CA600" s="54"/>
      <c r="CB600" s="54"/>
      <c r="CC600" s="54"/>
      <c r="CD600" s="54"/>
      <c r="CE600" s="54"/>
      <c r="CF600" s="54"/>
      <c r="CG600" s="54"/>
      <c r="CH600" s="54"/>
    </row>
    <row r="601" ht="12.75" customHeight="1">
      <c r="A601" s="53"/>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54"/>
      <c r="BY601" s="54"/>
      <c r="BZ601" s="54"/>
      <c r="CA601" s="54"/>
      <c r="CB601" s="54"/>
      <c r="CC601" s="54"/>
      <c r="CD601" s="54"/>
      <c r="CE601" s="54"/>
      <c r="CF601" s="54"/>
      <c r="CG601" s="54"/>
      <c r="CH601" s="54"/>
    </row>
    <row r="602" ht="12.75" customHeight="1">
      <c r="A602" s="53"/>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54"/>
      <c r="CE602" s="54"/>
      <c r="CF602" s="54"/>
      <c r="CG602" s="54"/>
      <c r="CH602" s="54"/>
    </row>
    <row r="603" ht="12.75" customHeight="1">
      <c r="A603" s="53"/>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54"/>
      <c r="CE603" s="54"/>
      <c r="CF603" s="54"/>
      <c r="CG603" s="54"/>
      <c r="CH603" s="54"/>
    </row>
    <row r="604" ht="12.75" customHeight="1">
      <c r="A604" s="53"/>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54"/>
      <c r="BY604" s="54"/>
      <c r="BZ604" s="54"/>
      <c r="CA604" s="54"/>
      <c r="CB604" s="54"/>
      <c r="CC604" s="54"/>
      <c r="CD604" s="54"/>
      <c r="CE604" s="54"/>
      <c r="CF604" s="54"/>
      <c r="CG604" s="54"/>
      <c r="CH604" s="54"/>
    </row>
    <row r="605" ht="12.75" customHeight="1">
      <c r="A605" s="53"/>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54"/>
      <c r="BY605" s="54"/>
      <c r="BZ605" s="54"/>
      <c r="CA605" s="54"/>
      <c r="CB605" s="54"/>
      <c r="CC605" s="54"/>
      <c r="CD605" s="54"/>
      <c r="CE605" s="54"/>
      <c r="CF605" s="54"/>
      <c r="CG605" s="54"/>
      <c r="CH605" s="54"/>
    </row>
    <row r="606" ht="12.75" customHeight="1">
      <c r="A606" s="53"/>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54"/>
      <c r="BY606" s="54"/>
      <c r="BZ606" s="54"/>
      <c r="CA606" s="54"/>
      <c r="CB606" s="54"/>
      <c r="CC606" s="54"/>
      <c r="CD606" s="54"/>
      <c r="CE606" s="54"/>
      <c r="CF606" s="54"/>
      <c r="CG606" s="54"/>
      <c r="CH606" s="54"/>
    </row>
    <row r="607" ht="12.75" customHeight="1">
      <c r="A607" s="53"/>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54"/>
      <c r="BY607" s="54"/>
      <c r="BZ607" s="54"/>
      <c r="CA607" s="54"/>
      <c r="CB607" s="54"/>
      <c r="CC607" s="54"/>
      <c r="CD607" s="54"/>
      <c r="CE607" s="54"/>
      <c r="CF607" s="54"/>
      <c r="CG607" s="54"/>
      <c r="CH607" s="54"/>
    </row>
    <row r="608" ht="12.75" customHeight="1">
      <c r="A608" s="53"/>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54"/>
      <c r="BY608" s="54"/>
      <c r="BZ608" s="54"/>
      <c r="CA608" s="54"/>
      <c r="CB608" s="54"/>
      <c r="CC608" s="54"/>
      <c r="CD608" s="54"/>
      <c r="CE608" s="54"/>
      <c r="CF608" s="54"/>
      <c r="CG608" s="54"/>
      <c r="CH608" s="54"/>
    </row>
    <row r="609" ht="12.75" customHeight="1">
      <c r="A609" s="53"/>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54"/>
      <c r="BY609" s="54"/>
      <c r="BZ609" s="54"/>
      <c r="CA609" s="54"/>
      <c r="CB609" s="54"/>
      <c r="CC609" s="54"/>
      <c r="CD609" s="54"/>
      <c r="CE609" s="54"/>
      <c r="CF609" s="54"/>
      <c r="CG609" s="54"/>
      <c r="CH609" s="54"/>
    </row>
    <row r="610" ht="12.75" customHeight="1">
      <c r="A610" s="53"/>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54"/>
      <c r="BY610" s="54"/>
      <c r="BZ610" s="54"/>
      <c r="CA610" s="54"/>
      <c r="CB610" s="54"/>
      <c r="CC610" s="54"/>
      <c r="CD610" s="54"/>
      <c r="CE610" s="54"/>
      <c r="CF610" s="54"/>
      <c r="CG610" s="54"/>
      <c r="CH610" s="54"/>
    </row>
    <row r="611" ht="12.75" customHeight="1">
      <c r="A611" s="53"/>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54"/>
      <c r="BY611" s="54"/>
      <c r="BZ611" s="54"/>
      <c r="CA611" s="54"/>
      <c r="CB611" s="54"/>
      <c r="CC611" s="54"/>
      <c r="CD611" s="54"/>
      <c r="CE611" s="54"/>
      <c r="CF611" s="54"/>
      <c r="CG611" s="54"/>
      <c r="CH611" s="54"/>
    </row>
    <row r="612" ht="12.75" customHeight="1">
      <c r="A612" s="53"/>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54"/>
      <c r="BY612" s="54"/>
      <c r="BZ612" s="54"/>
      <c r="CA612" s="54"/>
      <c r="CB612" s="54"/>
      <c r="CC612" s="54"/>
      <c r="CD612" s="54"/>
      <c r="CE612" s="54"/>
      <c r="CF612" s="54"/>
      <c r="CG612" s="54"/>
      <c r="CH612" s="54"/>
    </row>
    <row r="613" ht="12.75" customHeight="1">
      <c r="A613" s="53"/>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54"/>
      <c r="BY613" s="54"/>
      <c r="BZ613" s="54"/>
      <c r="CA613" s="54"/>
      <c r="CB613" s="54"/>
      <c r="CC613" s="54"/>
      <c r="CD613" s="54"/>
      <c r="CE613" s="54"/>
      <c r="CF613" s="54"/>
      <c r="CG613" s="54"/>
      <c r="CH613" s="54"/>
    </row>
    <row r="614" ht="12.75" customHeight="1">
      <c r="A614" s="53"/>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54"/>
      <c r="BY614" s="54"/>
      <c r="BZ614" s="54"/>
      <c r="CA614" s="54"/>
      <c r="CB614" s="54"/>
      <c r="CC614" s="54"/>
      <c r="CD614" s="54"/>
      <c r="CE614" s="54"/>
      <c r="CF614" s="54"/>
      <c r="CG614" s="54"/>
      <c r="CH614" s="54"/>
    </row>
    <row r="615" ht="12.75" customHeight="1">
      <c r="A615" s="53"/>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54"/>
      <c r="BY615" s="54"/>
      <c r="BZ615" s="54"/>
      <c r="CA615" s="54"/>
      <c r="CB615" s="54"/>
      <c r="CC615" s="54"/>
      <c r="CD615" s="54"/>
      <c r="CE615" s="54"/>
      <c r="CF615" s="54"/>
      <c r="CG615" s="54"/>
      <c r="CH615" s="54"/>
    </row>
    <row r="616" ht="12.75" customHeight="1">
      <c r="A616" s="53"/>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54"/>
      <c r="BY616" s="54"/>
      <c r="BZ616" s="54"/>
      <c r="CA616" s="54"/>
      <c r="CB616" s="54"/>
      <c r="CC616" s="54"/>
      <c r="CD616" s="54"/>
      <c r="CE616" s="54"/>
      <c r="CF616" s="54"/>
      <c r="CG616" s="54"/>
      <c r="CH616" s="54"/>
    </row>
    <row r="617" ht="12.75" customHeight="1">
      <c r="A617" s="53"/>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54"/>
      <c r="BY617" s="54"/>
      <c r="BZ617" s="54"/>
      <c r="CA617" s="54"/>
      <c r="CB617" s="54"/>
      <c r="CC617" s="54"/>
      <c r="CD617" s="54"/>
      <c r="CE617" s="54"/>
      <c r="CF617" s="54"/>
      <c r="CG617" s="54"/>
      <c r="CH617" s="54"/>
    </row>
    <row r="618" ht="12.75" customHeight="1">
      <c r="A618" s="53"/>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54"/>
      <c r="BY618" s="54"/>
      <c r="BZ618" s="54"/>
      <c r="CA618" s="54"/>
      <c r="CB618" s="54"/>
      <c r="CC618" s="54"/>
      <c r="CD618" s="54"/>
      <c r="CE618" s="54"/>
      <c r="CF618" s="54"/>
      <c r="CG618" s="54"/>
      <c r="CH618" s="54"/>
    </row>
    <row r="619" ht="12.75" customHeight="1">
      <c r="A619" s="53"/>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54"/>
      <c r="BY619" s="54"/>
      <c r="BZ619" s="54"/>
      <c r="CA619" s="54"/>
      <c r="CB619" s="54"/>
      <c r="CC619" s="54"/>
      <c r="CD619" s="54"/>
      <c r="CE619" s="54"/>
      <c r="CF619" s="54"/>
      <c r="CG619" s="54"/>
      <c r="CH619" s="54"/>
    </row>
    <row r="620" ht="12.75" customHeight="1">
      <c r="A620" s="53"/>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54"/>
      <c r="BY620" s="54"/>
      <c r="BZ620" s="54"/>
      <c r="CA620" s="54"/>
      <c r="CB620" s="54"/>
      <c r="CC620" s="54"/>
      <c r="CD620" s="54"/>
      <c r="CE620" s="54"/>
      <c r="CF620" s="54"/>
      <c r="CG620" s="54"/>
      <c r="CH620" s="54"/>
    </row>
    <row r="621" ht="12.75" customHeight="1">
      <c r="A621" s="53"/>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54"/>
      <c r="BY621" s="54"/>
      <c r="BZ621" s="54"/>
      <c r="CA621" s="54"/>
      <c r="CB621" s="54"/>
      <c r="CC621" s="54"/>
      <c r="CD621" s="54"/>
      <c r="CE621" s="54"/>
      <c r="CF621" s="54"/>
      <c r="CG621" s="54"/>
      <c r="CH621" s="54"/>
    </row>
    <row r="622" ht="12.75" customHeight="1">
      <c r="A622" s="53"/>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54"/>
      <c r="BY622" s="54"/>
      <c r="BZ622" s="54"/>
      <c r="CA622" s="54"/>
      <c r="CB622" s="54"/>
      <c r="CC622" s="54"/>
      <c r="CD622" s="54"/>
      <c r="CE622" s="54"/>
      <c r="CF622" s="54"/>
      <c r="CG622" s="54"/>
      <c r="CH622" s="54"/>
    </row>
    <row r="623" ht="12.75" customHeight="1">
      <c r="A623" s="53"/>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row>
    <row r="624" ht="12.75" customHeight="1">
      <c r="A624" s="53"/>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row>
    <row r="625" ht="12.75" customHeight="1">
      <c r="A625" s="53"/>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54"/>
      <c r="BY625" s="54"/>
      <c r="BZ625" s="54"/>
      <c r="CA625" s="54"/>
      <c r="CB625" s="54"/>
      <c r="CC625" s="54"/>
      <c r="CD625" s="54"/>
      <c r="CE625" s="54"/>
      <c r="CF625" s="54"/>
      <c r="CG625" s="54"/>
      <c r="CH625" s="54"/>
    </row>
    <row r="626" ht="12.75" customHeight="1">
      <c r="A626" s="53"/>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54"/>
      <c r="BY626" s="54"/>
      <c r="BZ626" s="54"/>
      <c r="CA626" s="54"/>
      <c r="CB626" s="54"/>
      <c r="CC626" s="54"/>
      <c r="CD626" s="54"/>
      <c r="CE626" s="54"/>
      <c r="CF626" s="54"/>
      <c r="CG626" s="54"/>
      <c r="CH626" s="54"/>
    </row>
    <row r="627" ht="12.75" customHeight="1">
      <c r="A627" s="53"/>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54"/>
      <c r="BY627" s="54"/>
      <c r="BZ627" s="54"/>
      <c r="CA627" s="54"/>
      <c r="CB627" s="54"/>
      <c r="CC627" s="54"/>
      <c r="CD627" s="54"/>
      <c r="CE627" s="54"/>
      <c r="CF627" s="54"/>
      <c r="CG627" s="54"/>
      <c r="CH627" s="54"/>
    </row>
    <row r="628" ht="12.75" customHeight="1">
      <c r="A628" s="53"/>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54"/>
      <c r="BY628" s="54"/>
      <c r="BZ628" s="54"/>
      <c r="CA628" s="54"/>
      <c r="CB628" s="54"/>
      <c r="CC628" s="54"/>
      <c r="CD628" s="54"/>
      <c r="CE628" s="54"/>
      <c r="CF628" s="54"/>
      <c r="CG628" s="54"/>
      <c r="CH628" s="54"/>
    </row>
    <row r="629" ht="12.75" customHeight="1">
      <c r="A629" s="53"/>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54"/>
      <c r="BY629" s="54"/>
      <c r="BZ629" s="54"/>
      <c r="CA629" s="54"/>
      <c r="CB629" s="54"/>
      <c r="CC629" s="54"/>
      <c r="CD629" s="54"/>
      <c r="CE629" s="54"/>
      <c r="CF629" s="54"/>
      <c r="CG629" s="54"/>
      <c r="CH629" s="54"/>
    </row>
    <row r="630" ht="12.75" customHeight="1">
      <c r="A630" s="53"/>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54"/>
      <c r="BY630" s="54"/>
      <c r="BZ630" s="54"/>
      <c r="CA630" s="54"/>
      <c r="CB630" s="54"/>
      <c r="CC630" s="54"/>
      <c r="CD630" s="54"/>
      <c r="CE630" s="54"/>
      <c r="CF630" s="54"/>
      <c r="CG630" s="54"/>
      <c r="CH630" s="54"/>
    </row>
    <row r="631" ht="12.75" customHeight="1">
      <c r="A631" s="53"/>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54"/>
      <c r="BY631" s="54"/>
      <c r="BZ631" s="54"/>
      <c r="CA631" s="54"/>
      <c r="CB631" s="54"/>
      <c r="CC631" s="54"/>
      <c r="CD631" s="54"/>
      <c r="CE631" s="54"/>
      <c r="CF631" s="54"/>
      <c r="CG631" s="54"/>
      <c r="CH631" s="54"/>
    </row>
    <row r="632" ht="12.75" customHeight="1">
      <c r="A632" s="53"/>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54"/>
      <c r="BY632" s="54"/>
      <c r="BZ632" s="54"/>
      <c r="CA632" s="54"/>
      <c r="CB632" s="54"/>
      <c r="CC632" s="54"/>
      <c r="CD632" s="54"/>
      <c r="CE632" s="54"/>
      <c r="CF632" s="54"/>
      <c r="CG632" s="54"/>
      <c r="CH632" s="54"/>
    </row>
    <row r="633" ht="12.75" customHeight="1">
      <c r="A633" s="53"/>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54"/>
      <c r="BY633" s="54"/>
      <c r="BZ633" s="54"/>
      <c r="CA633" s="54"/>
      <c r="CB633" s="54"/>
      <c r="CC633" s="54"/>
      <c r="CD633" s="54"/>
      <c r="CE633" s="54"/>
      <c r="CF633" s="54"/>
      <c r="CG633" s="54"/>
      <c r="CH633" s="54"/>
    </row>
    <row r="634" ht="12.75" customHeight="1">
      <c r="A634" s="53"/>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54"/>
      <c r="BY634" s="54"/>
      <c r="BZ634" s="54"/>
      <c r="CA634" s="54"/>
      <c r="CB634" s="54"/>
      <c r="CC634" s="54"/>
      <c r="CD634" s="54"/>
      <c r="CE634" s="54"/>
      <c r="CF634" s="54"/>
      <c r="CG634" s="54"/>
      <c r="CH634" s="54"/>
    </row>
    <row r="635" ht="12.75" customHeight="1">
      <c r="A635" s="53"/>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54"/>
      <c r="BY635" s="54"/>
      <c r="BZ635" s="54"/>
      <c r="CA635" s="54"/>
      <c r="CB635" s="54"/>
      <c r="CC635" s="54"/>
      <c r="CD635" s="54"/>
      <c r="CE635" s="54"/>
      <c r="CF635" s="54"/>
      <c r="CG635" s="54"/>
      <c r="CH635" s="54"/>
    </row>
    <row r="636" ht="12.75" customHeight="1">
      <c r="A636" s="53"/>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54"/>
      <c r="BY636" s="54"/>
      <c r="BZ636" s="54"/>
      <c r="CA636" s="54"/>
      <c r="CB636" s="54"/>
      <c r="CC636" s="54"/>
      <c r="CD636" s="54"/>
      <c r="CE636" s="54"/>
      <c r="CF636" s="54"/>
      <c r="CG636" s="54"/>
      <c r="CH636" s="54"/>
    </row>
    <row r="637" ht="12.75" customHeight="1">
      <c r="A637" s="53"/>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54"/>
      <c r="BY637" s="54"/>
      <c r="BZ637" s="54"/>
      <c r="CA637" s="54"/>
      <c r="CB637" s="54"/>
      <c r="CC637" s="54"/>
      <c r="CD637" s="54"/>
      <c r="CE637" s="54"/>
      <c r="CF637" s="54"/>
      <c r="CG637" s="54"/>
      <c r="CH637" s="54"/>
    </row>
    <row r="638" ht="12.75" customHeight="1">
      <c r="A638" s="53"/>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54"/>
      <c r="BY638" s="54"/>
      <c r="BZ638" s="54"/>
      <c r="CA638" s="54"/>
      <c r="CB638" s="54"/>
      <c r="CC638" s="54"/>
      <c r="CD638" s="54"/>
      <c r="CE638" s="54"/>
      <c r="CF638" s="54"/>
      <c r="CG638" s="54"/>
      <c r="CH638" s="54"/>
    </row>
    <row r="639" ht="12.75" customHeight="1">
      <c r="A639" s="53"/>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54"/>
      <c r="BY639" s="54"/>
      <c r="BZ639" s="54"/>
      <c r="CA639" s="54"/>
      <c r="CB639" s="54"/>
      <c r="CC639" s="54"/>
      <c r="CD639" s="54"/>
      <c r="CE639" s="54"/>
      <c r="CF639" s="54"/>
      <c r="CG639" s="54"/>
      <c r="CH639" s="54"/>
    </row>
    <row r="640" ht="12.75" customHeight="1">
      <c r="A640" s="53"/>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54"/>
      <c r="BY640" s="54"/>
      <c r="BZ640" s="54"/>
      <c r="CA640" s="54"/>
      <c r="CB640" s="54"/>
      <c r="CC640" s="54"/>
      <c r="CD640" s="54"/>
      <c r="CE640" s="54"/>
      <c r="CF640" s="54"/>
      <c r="CG640" s="54"/>
      <c r="CH640" s="54"/>
    </row>
    <row r="641" ht="12.75" customHeight="1">
      <c r="A641" s="53"/>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54"/>
      <c r="BY641" s="54"/>
      <c r="BZ641" s="54"/>
      <c r="CA641" s="54"/>
      <c r="CB641" s="54"/>
      <c r="CC641" s="54"/>
      <c r="CD641" s="54"/>
      <c r="CE641" s="54"/>
      <c r="CF641" s="54"/>
      <c r="CG641" s="54"/>
      <c r="CH641" s="54"/>
    </row>
    <row r="642" ht="12.75" customHeight="1">
      <c r="A642" s="53"/>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54"/>
      <c r="BY642" s="54"/>
      <c r="BZ642" s="54"/>
      <c r="CA642" s="54"/>
      <c r="CB642" s="54"/>
      <c r="CC642" s="54"/>
      <c r="CD642" s="54"/>
      <c r="CE642" s="54"/>
      <c r="CF642" s="54"/>
      <c r="CG642" s="54"/>
      <c r="CH642" s="54"/>
    </row>
    <row r="643" ht="12.75" customHeight="1">
      <c r="A643" s="53"/>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54"/>
      <c r="BY643" s="54"/>
      <c r="BZ643" s="54"/>
      <c r="CA643" s="54"/>
      <c r="CB643" s="54"/>
      <c r="CC643" s="54"/>
      <c r="CD643" s="54"/>
      <c r="CE643" s="54"/>
      <c r="CF643" s="54"/>
      <c r="CG643" s="54"/>
      <c r="CH643" s="54"/>
    </row>
    <row r="644" ht="12.75" customHeight="1">
      <c r="A644" s="53"/>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54"/>
      <c r="BY644" s="54"/>
      <c r="BZ644" s="54"/>
      <c r="CA644" s="54"/>
      <c r="CB644" s="54"/>
      <c r="CC644" s="54"/>
      <c r="CD644" s="54"/>
      <c r="CE644" s="54"/>
      <c r="CF644" s="54"/>
      <c r="CG644" s="54"/>
      <c r="CH644" s="54"/>
    </row>
    <row r="645" ht="12.75" customHeight="1">
      <c r="A645" s="53"/>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54"/>
      <c r="BY645" s="54"/>
      <c r="BZ645" s="54"/>
      <c r="CA645" s="54"/>
      <c r="CB645" s="54"/>
      <c r="CC645" s="54"/>
      <c r="CD645" s="54"/>
      <c r="CE645" s="54"/>
      <c r="CF645" s="54"/>
      <c r="CG645" s="54"/>
      <c r="CH645" s="54"/>
    </row>
    <row r="646" ht="12.75" customHeight="1">
      <c r="A646" s="53"/>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54"/>
      <c r="BY646" s="54"/>
      <c r="BZ646" s="54"/>
      <c r="CA646" s="54"/>
      <c r="CB646" s="54"/>
      <c r="CC646" s="54"/>
      <c r="CD646" s="54"/>
      <c r="CE646" s="54"/>
      <c r="CF646" s="54"/>
      <c r="CG646" s="54"/>
      <c r="CH646" s="54"/>
    </row>
    <row r="647" ht="12.75" customHeight="1">
      <c r="A647" s="53"/>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54"/>
      <c r="BY647" s="54"/>
      <c r="BZ647" s="54"/>
      <c r="CA647" s="54"/>
      <c r="CB647" s="54"/>
      <c r="CC647" s="54"/>
      <c r="CD647" s="54"/>
      <c r="CE647" s="54"/>
      <c r="CF647" s="54"/>
      <c r="CG647" s="54"/>
      <c r="CH647" s="54"/>
    </row>
    <row r="648" ht="12.75" customHeight="1">
      <c r="A648" s="53"/>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54"/>
      <c r="BY648" s="54"/>
      <c r="BZ648" s="54"/>
      <c r="CA648" s="54"/>
      <c r="CB648" s="54"/>
      <c r="CC648" s="54"/>
      <c r="CD648" s="54"/>
      <c r="CE648" s="54"/>
      <c r="CF648" s="54"/>
      <c r="CG648" s="54"/>
      <c r="CH648" s="54"/>
    </row>
    <row r="649" ht="12.75" customHeight="1">
      <c r="A649" s="53"/>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54"/>
      <c r="BY649" s="54"/>
      <c r="BZ649" s="54"/>
      <c r="CA649" s="54"/>
      <c r="CB649" s="54"/>
      <c r="CC649" s="54"/>
      <c r="CD649" s="54"/>
      <c r="CE649" s="54"/>
      <c r="CF649" s="54"/>
      <c r="CG649" s="54"/>
      <c r="CH649" s="54"/>
    </row>
    <row r="650" ht="12.75" customHeight="1">
      <c r="A650" s="53"/>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54"/>
      <c r="BY650" s="54"/>
      <c r="BZ650" s="54"/>
      <c r="CA650" s="54"/>
      <c r="CB650" s="54"/>
      <c r="CC650" s="54"/>
      <c r="CD650" s="54"/>
      <c r="CE650" s="54"/>
      <c r="CF650" s="54"/>
      <c r="CG650" s="54"/>
      <c r="CH650" s="54"/>
    </row>
    <row r="651" ht="12.75" customHeight="1">
      <c r="A651" s="53"/>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54"/>
      <c r="BY651" s="54"/>
      <c r="BZ651" s="54"/>
      <c r="CA651" s="54"/>
      <c r="CB651" s="54"/>
      <c r="CC651" s="54"/>
      <c r="CD651" s="54"/>
      <c r="CE651" s="54"/>
      <c r="CF651" s="54"/>
      <c r="CG651" s="54"/>
      <c r="CH651" s="54"/>
    </row>
    <row r="652" ht="12.75" customHeight="1">
      <c r="A652" s="53"/>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54"/>
      <c r="BY652" s="54"/>
      <c r="BZ652" s="54"/>
      <c r="CA652" s="54"/>
      <c r="CB652" s="54"/>
      <c r="CC652" s="54"/>
      <c r="CD652" s="54"/>
      <c r="CE652" s="54"/>
      <c r="CF652" s="54"/>
      <c r="CG652" s="54"/>
      <c r="CH652" s="54"/>
    </row>
    <row r="653" ht="12.75" customHeight="1">
      <c r="A653" s="53"/>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54"/>
      <c r="BY653" s="54"/>
      <c r="BZ653" s="54"/>
      <c r="CA653" s="54"/>
      <c r="CB653" s="54"/>
      <c r="CC653" s="54"/>
      <c r="CD653" s="54"/>
      <c r="CE653" s="54"/>
      <c r="CF653" s="54"/>
      <c r="CG653" s="54"/>
      <c r="CH653" s="54"/>
    </row>
    <row r="654" ht="12.75" customHeight="1">
      <c r="A654" s="53"/>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54"/>
      <c r="BY654" s="54"/>
      <c r="BZ654" s="54"/>
      <c r="CA654" s="54"/>
      <c r="CB654" s="54"/>
      <c r="CC654" s="54"/>
      <c r="CD654" s="54"/>
      <c r="CE654" s="54"/>
      <c r="CF654" s="54"/>
      <c r="CG654" s="54"/>
      <c r="CH654" s="54"/>
    </row>
    <row r="655" ht="12.75" customHeight="1">
      <c r="A655" s="53"/>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54"/>
      <c r="BY655" s="54"/>
      <c r="BZ655" s="54"/>
      <c r="CA655" s="54"/>
      <c r="CB655" s="54"/>
      <c r="CC655" s="54"/>
      <c r="CD655" s="54"/>
      <c r="CE655" s="54"/>
      <c r="CF655" s="54"/>
      <c r="CG655" s="54"/>
      <c r="CH655" s="54"/>
    </row>
    <row r="656" ht="12.75" customHeight="1">
      <c r="A656" s="53"/>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54"/>
      <c r="BY656" s="54"/>
      <c r="BZ656" s="54"/>
      <c r="CA656" s="54"/>
      <c r="CB656" s="54"/>
      <c r="CC656" s="54"/>
      <c r="CD656" s="54"/>
      <c r="CE656" s="54"/>
      <c r="CF656" s="54"/>
      <c r="CG656" s="54"/>
      <c r="CH656" s="54"/>
    </row>
    <row r="657" ht="12.75" customHeight="1">
      <c r="A657" s="53"/>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54"/>
      <c r="BY657" s="54"/>
      <c r="BZ657" s="54"/>
      <c r="CA657" s="54"/>
      <c r="CB657" s="54"/>
      <c r="CC657" s="54"/>
      <c r="CD657" s="54"/>
      <c r="CE657" s="54"/>
      <c r="CF657" s="54"/>
      <c r="CG657" s="54"/>
      <c r="CH657" s="54"/>
    </row>
    <row r="658" ht="12.75" customHeight="1">
      <c r="A658" s="53"/>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54"/>
      <c r="BY658" s="54"/>
      <c r="BZ658" s="54"/>
      <c r="CA658" s="54"/>
      <c r="CB658" s="54"/>
      <c r="CC658" s="54"/>
      <c r="CD658" s="54"/>
      <c r="CE658" s="54"/>
      <c r="CF658" s="54"/>
      <c r="CG658" s="54"/>
      <c r="CH658" s="54"/>
    </row>
    <row r="659" ht="12.75" customHeight="1">
      <c r="A659" s="53"/>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54"/>
      <c r="BY659" s="54"/>
      <c r="BZ659" s="54"/>
      <c r="CA659" s="54"/>
      <c r="CB659" s="54"/>
      <c r="CC659" s="54"/>
      <c r="CD659" s="54"/>
      <c r="CE659" s="54"/>
      <c r="CF659" s="54"/>
      <c r="CG659" s="54"/>
      <c r="CH659" s="54"/>
    </row>
    <row r="660" ht="12.75" customHeight="1">
      <c r="A660" s="53"/>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54"/>
      <c r="BY660" s="54"/>
      <c r="BZ660" s="54"/>
      <c r="CA660" s="54"/>
      <c r="CB660" s="54"/>
      <c r="CC660" s="54"/>
      <c r="CD660" s="54"/>
      <c r="CE660" s="54"/>
      <c r="CF660" s="54"/>
      <c r="CG660" s="54"/>
      <c r="CH660" s="54"/>
    </row>
    <row r="661" ht="12.75" customHeight="1">
      <c r="A661" s="53"/>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54"/>
      <c r="BY661" s="54"/>
      <c r="BZ661" s="54"/>
      <c r="CA661" s="54"/>
      <c r="CB661" s="54"/>
      <c r="CC661" s="54"/>
      <c r="CD661" s="54"/>
      <c r="CE661" s="54"/>
      <c r="CF661" s="54"/>
      <c r="CG661" s="54"/>
      <c r="CH661" s="54"/>
    </row>
    <row r="662" ht="12.75" customHeight="1">
      <c r="A662" s="53"/>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54"/>
      <c r="BY662" s="54"/>
      <c r="BZ662" s="54"/>
      <c r="CA662" s="54"/>
      <c r="CB662" s="54"/>
      <c r="CC662" s="54"/>
      <c r="CD662" s="54"/>
      <c r="CE662" s="54"/>
      <c r="CF662" s="54"/>
      <c r="CG662" s="54"/>
      <c r="CH662" s="54"/>
    </row>
    <row r="663" ht="12.75" customHeight="1">
      <c r="A663" s="53"/>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54"/>
      <c r="BY663" s="54"/>
      <c r="BZ663" s="54"/>
      <c r="CA663" s="54"/>
      <c r="CB663" s="54"/>
      <c r="CC663" s="54"/>
      <c r="CD663" s="54"/>
      <c r="CE663" s="54"/>
      <c r="CF663" s="54"/>
      <c r="CG663" s="54"/>
      <c r="CH663" s="54"/>
    </row>
    <row r="664" ht="12.75" customHeight="1">
      <c r="A664" s="53"/>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54"/>
      <c r="BY664" s="54"/>
      <c r="BZ664" s="54"/>
      <c r="CA664" s="54"/>
      <c r="CB664" s="54"/>
      <c r="CC664" s="54"/>
      <c r="CD664" s="54"/>
      <c r="CE664" s="54"/>
      <c r="CF664" s="54"/>
      <c r="CG664" s="54"/>
      <c r="CH664" s="54"/>
    </row>
    <row r="665" ht="12.75" customHeight="1">
      <c r="A665" s="53"/>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54"/>
      <c r="BY665" s="54"/>
      <c r="BZ665" s="54"/>
      <c r="CA665" s="54"/>
      <c r="CB665" s="54"/>
      <c r="CC665" s="54"/>
      <c r="CD665" s="54"/>
      <c r="CE665" s="54"/>
      <c r="CF665" s="54"/>
      <c r="CG665" s="54"/>
      <c r="CH665" s="54"/>
    </row>
    <row r="666" ht="12.75" customHeight="1">
      <c r="A666" s="53"/>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54"/>
      <c r="BY666" s="54"/>
      <c r="BZ666" s="54"/>
      <c r="CA666" s="54"/>
      <c r="CB666" s="54"/>
      <c r="CC666" s="54"/>
      <c r="CD666" s="54"/>
      <c r="CE666" s="54"/>
      <c r="CF666" s="54"/>
      <c r="CG666" s="54"/>
      <c r="CH666" s="54"/>
    </row>
    <row r="667" ht="12.75" customHeight="1">
      <c r="A667" s="53"/>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54"/>
      <c r="BY667" s="54"/>
      <c r="BZ667" s="54"/>
      <c r="CA667" s="54"/>
      <c r="CB667" s="54"/>
      <c r="CC667" s="54"/>
      <c r="CD667" s="54"/>
      <c r="CE667" s="54"/>
      <c r="CF667" s="54"/>
      <c r="CG667" s="54"/>
      <c r="CH667" s="54"/>
    </row>
    <row r="668" ht="12.75" customHeight="1">
      <c r="A668" s="53"/>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54"/>
      <c r="BY668" s="54"/>
      <c r="BZ668" s="54"/>
      <c r="CA668" s="54"/>
      <c r="CB668" s="54"/>
      <c r="CC668" s="54"/>
      <c r="CD668" s="54"/>
      <c r="CE668" s="54"/>
      <c r="CF668" s="54"/>
      <c r="CG668" s="54"/>
      <c r="CH668" s="54"/>
    </row>
    <row r="669" ht="12.75" customHeight="1">
      <c r="A669" s="53"/>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54"/>
      <c r="BY669" s="54"/>
      <c r="BZ669" s="54"/>
      <c r="CA669" s="54"/>
      <c r="CB669" s="54"/>
      <c r="CC669" s="54"/>
      <c r="CD669" s="54"/>
      <c r="CE669" s="54"/>
      <c r="CF669" s="54"/>
      <c r="CG669" s="54"/>
      <c r="CH669" s="54"/>
    </row>
    <row r="670" ht="12.75" customHeight="1">
      <c r="A670" s="53"/>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54"/>
      <c r="BY670" s="54"/>
      <c r="BZ670" s="54"/>
      <c r="CA670" s="54"/>
      <c r="CB670" s="54"/>
      <c r="CC670" s="54"/>
      <c r="CD670" s="54"/>
      <c r="CE670" s="54"/>
      <c r="CF670" s="54"/>
      <c r="CG670" s="54"/>
      <c r="CH670" s="54"/>
    </row>
    <row r="671" ht="12.75" customHeight="1">
      <c r="A671" s="53"/>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54"/>
      <c r="BY671" s="54"/>
      <c r="BZ671" s="54"/>
      <c r="CA671" s="54"/>
      <c r="CB671" s="54"/>
      <c r="CC671" s="54"/>
      <c r="CD671" s="54"/>
      <c r="CE671" s="54"/>
      <c r="CF671" s="54"/>
      <c r="CG671" s="54"/>
      <c r="CH671" s="54"/>
    </row>
    <row r="672" ht="12.75" customHeight="1">
      <c r="A672" s="53"/>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54"/>
      <c r="BY672" s="54"/>
      <c r="BZ672" s="54"/>
      <c r="CA672" s="54"/>
      <c r="CB672" s="54"/>
      <c r="CC672" s="54"/>
      <c r="CD672" s="54"/>
      <c r="CE672" s="54"/>
      <c r="CF672" s="54"/>
      <c r="CG672" s="54"/>
      <c r="CH672" s="54"/>
    </row>
    <row r="673" ht="12.75" customHeight="1">
      <c r="A673" s="53"/>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54"/>
      <c r="BY673" s="54"/>
      <c r="BZ673" s="54"/>
      <c r="CA673" s="54"/>
      <c r="CB673" s="54"/>
      <c r="CC673" s="54"/>
      <c r="CD673" s="54"/>
      <c r="CE673" s="54"/>
      <c r="CF673" s="54"/>
      <c r="CG673" s="54"/>
      <c r="CH673" s="54"/>
    </row>
    <row r="674" ht="12.75" customHeight="1">
      <c r="A674" s="53"/>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54"/>
      <c r="BY674" s="54"/>
      <c r="BZ674" s="54"/>
      <c r="CA674" s="54"/>
      <c r="CB674" s="54"/>
      <c r="CC674" s="54"/>
      <c r="CD674" s="54"/>
      <c r="CE674" s="54"/>
      <c r="CF674" s="54"/>
      <c r="CG674" s="54"/>
      <c r="CH674" s="54"/>
    </row>
    <row r="675" ht="12.75" customHeight="1">
      <c r="A675" s="53"/>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54"/>
      <c r="BY675" s="54"/>
      <c r="BZ675" s="54"/>
      <c r="CA675" s="54"/>
      <c r="CB675" s="54"/>
      <c r="CC675" s="54"/>
      <c r="CD675" s="54"/>
      <c r="CE675" s="54"/>
      <c r="CF675" s="54"/>
      <c r="CG675" s="54"/>
      <c r="CH675" s="54"/>
    </row>
    <row r="676" ht="12.75" customHeight="1">
      <c r="A676" s="53"/>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54"/>
      <c r="BY676" s="54"/>
      <c r="BZ676" s="54"/>
      <c r="CA676" s="54"/>
      <c r="CB676" s="54"/>
      <c r="CC676" s="54"/>
      <c r="CD676" s="54"/>
      <c r="CE676" s="54"/>
      <c r="CF676" s="54"/>
      <c r="CG676" s="54"/>
      <c r="CH676" s="54"/>
    </row>
    <row r="677" ht="12.75" customHeight="1">
      <c r="A677" s="53"/>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54"/>
      <c r="BY677" s="54"/>
      <c r="BZ677" s="54"/>
      <c r="CA677" s="54"/>
      <c r="CB677" s="54"/>
      <c r="CC677" s="54"/>
      <c r="CD677" s="54"/>
      <c r="CE677" s="54"/>
      <c r="CF677" s="54"/>
      <c r="CG677" s="54"/>
      <c r="CH677" s="54"/>
    </row>
    <row r="678" ht="12.75" customHeight="1">
      <c r="A678" s="53"/>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54"/>
      <c r="BY678" s="54"/>
      <c r="BZ678" s="54"/>
      <c r="CA678" s="54"/>
      <c r="CB678" s="54"/>
      <c r="CC678" s="54"/>
      <c r="CD678" s="54"/>
      <c r="CE678" s="54"/>
      <c r="CF678" s="54"/>
      <c r="CG678" s="54"/>
      <c r="CH678" s="54"/>
    </row>
    <row r="679" ht="12.75" customHeight="1">
      <c r="A679" s="53"/>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54"/>
      <c r="BY679" s="54"/>
      <c r="BZ679" s="54"/>
      <c r="CA679" s="54"/>
      <c r="CB679" s="54"/>
      <c r="CC679" s="54"/>
      <c r="CD679" s="54"/>
      <c r="CE679" s="54"/>
      <c r="CF679" s="54"/>
      <c r="CG679" s="54"/>
      <c r="CH679" s="54"/>
    </row>
    <row r="680" ht="12.75" customHeight="1">
      <c r="A680" s="53"/>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54"/>
      <c r="BY680" s="54"/>
      <c r="BZ680" s="54"/>
      <c r="CA680" s="54"/>
      <c r="CB680" s="54"/>
      <c r="CC680" s="54"/>
      <c r="CD680" s="54"/>
      <c r="CE680" s="54"/>
      <c r="CF680" s="54"/>
      <c r="CG680" s="54"/>
      <c r="CH680" s="54"/>
    </row>
    <row r="681" ht="12.75" customHeight="1">
      <c r="A681" s="53"/>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54"/>
      <c r="BY681" s="54"/>
      <c r="BZ681" s="54"/>
      <c r="CA681" s="54"/>
      <c r="CB681" s="54"/>
      <c r="CC681" s="54"/>
      <c r="CD681" s="54"/>
      <c r="CE681" s="54"/>
      <c r="CF681" s="54"/>
      <c r="CG681" s="54"/>
      <c r="CH681" s="54"/>
    </row>
    <row r="682" ht="12.75" customHeight="1">
      <c r="A682" s="53"/>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54"/>
      <c r="BY682" s="54"/>
      <c r="BZ682" s="54"/>
      <c r="CA682" s="54"/>
      <c r="CB682" s="54"/>
      <c r="CC682" s="54"/>
      <c r="CD682" s="54"/>
      <c r="CE682" s="54"/>
      <c r="CF682" s="54"/>
      <c r="CG682" s="54"/>
      <c r="CH682" s="54"/>
    </row>
    <row r="683" ht="12.75" customHeight="1">
      <c r="A683" s="53"/>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54"/>
      <c r="BY683" s="54"/>
      <c r="BZ683" s="54"/>
      <c r="CA683" s="54"/>
      <c r="CB683" s="54"/>
      <c r="CC683" s="54"/>
      <c r="CD683" s="54"/>
      <c r="CE683" s="54"/>
      <c r="CF683" s="54"/>
      <c r="CG683" s="54"/>
      <c r="CH683" s="54"/>
    </row>
    <row r="684" ht="12.75" customHeight="1">
      <c r="A684" s="53"/>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54"/>
      <c r="BY684" s="54"/>
      <c r="BZ684" s="54"/>
      <c r="CA684" s="54"/>
      <c r="CB684" s="54"/>
      <c r="CC684" s="54"/>
      <c r="CD684" s="54"/>
      <c r="CE684" s="54"/>
      <c r="CF684" s="54"/>
      <c r="CG684" s="54"/>
      <c r="CH684" s="54"/>
    </row>
    <row r="685" ht="12.75" customHeight="1">
      <c r="A685" s="53"/>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54"/>
      <c r="BY685" s="54"/>
      <c r="BZ685" s="54"/>
      <c r="CA685" s="54"/>
      <c r="CB685" s="54"/>
      <c r="CC685" s="54"/>
      <c r="CD685" s="54"/>
      <c r="CE685" s="54"/>
      <c r="CF685" s="54"/>
      <c r="CG685" s="54"/>
      <c r="CH685" s="54"/>
    </row>
    <row r="686" ht="12.75" customHeight="1">
      <c r="A686" s="53"/>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54"/>
      <c r="BY686" s="54"/>
      <c r="BZ686" s="54"/>
      <c r="CA686" s="54"/>
      <c r="CB686" s="54"/>
      <c r="CC686" s="54"/>
      <c r="CD686" s="54"/>
      <c r="CE686" s="54"/>
      <c r="CF686" s="54"/>
      <c r="CG686" s="54"/>
      <c r="CH686" s="54"/>
    </row>
    <row r="687" ht="12.75" customHeight="1">
      <c r="A687" s="53"/>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54"/>
      <c r="BY687" s="54"/>
      <c r="BZ687" s="54"/>
      <c r="CA687" s="54"/>
      <c r="CB687" s="54"/>
      <c r="CC687" s="54"/>
      <c r="CD687" s="54"/>
      <c r="CE687" s="54"/>
      <c r="CF687" s="54"/>
      <c r="CG687" s="54"/>
      <c r="CH687" s="54"/>
    </row>
    <row r="688" ht="12.75" customHeight="1">
      <c r="A688" s="53"/>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54"/>
      <c r="BY688" s="54"/>
      <c r="BZ688" s="54"/>
      <c r="CA688" s="54"/>
      <c r="CB688" s="54"/>
      <c r="CC688" s="54"/>
      <c r="CD688" s="54"/>
      <c r="CE688" s="54"/>
      <c r="CF688" s="54"/>
      <c r="CG688" s="54"/>
      <c r="CH688" s="54"/>
    </row>
    <row r="689" ht="12.75" customHeight="1">
      <c r="A689" s="53"/>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54"/>
      <c r="BY689" s="54"/>
      <c r="BZ689" s="54"/>
      <c r="CA689" s="54"/>
      <c r="CB689" s="54"/>
      <c r="CC689" s="54"/>
      <c r="CD689" s="54"/>
      <c r="CE689" s="54"/>
      <c r="CF689" s="54"/>
      <c r="CG689" s="54"/>
      <c r="CH689" s="54"/>
    </row>
    <row r="690" ht="12.75" customHeight="1">
      <c r="A690" s="53"/>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54"/>
      <c r="BY690" s="54"/>
      <c r="BZ690" s="54"/>
      <c r="CA690" s="54"/>
      <c r="CB690" s="54"/>
      <c r="CC690" s="54"/>
      <c r="CD690" s="54"/>
      <c r="CE690" s="54"/>
      <c r="CF690" s="54"/>
      <c r="CG690" s="54"/>
      <c r="CH690" s="54"/>
    </row>
    <row r="691" ht="12.75" customHeight="1">
      <c r="A691" s="53"/>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row>
    <row r="692" ht="12.75" customHeight="1">
      <c r="A692" s="53"/>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row>
    <row r="693" ht="12.75" customHeight="1">
      <c r="A693" s="53"/>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54"/>
      <c r="BY693" s="54"/>
      <c r="BZ693" s="54"/>
      <c r="CA693" s="54"/>
      <c r="CB693" s="54"/>
      <c r="CC693" s="54"/>
      <c r="CD693" s="54"/>
      <c r="CE693" s="54"/>
      <c r="CF693" s="54"/>
      <c r="CG693" s="54"/>
      <c r="CH693" s="54"/>
    </row>
    <row r="694" ht="12.75" customHeight="1">
      <c r="A694" s="53"/>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54"/>
      <c r="BY694" s="54"/>
      <c r="BZ694" s="54"/>
      <c r="CA694" s="54"/>
      <c r="CB694" s="54"/>
      <c r="CC694" s="54"/>
      <c r="CD694" s="54"/>
      <c r="CE694" s="54"/>
      <c r="CF694" s="54"/>
      <c r="CG694" s="54"/>
      <c r="CH694" s="54"/>
    </row>
    <row r="695" ht="12.75" customHeight="1">
      <c r="A695" s="53"/>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54"/>
      <c r="BY695" s="54"/>
      <c r="BZ695" s="54"/>
      <c r="CA695" s="54"/>
      <c r="CB695" s="54"/>
      <c r="CC695" s="54"/>
      <c r="CD695" s="54"/>
      <c r="CE695" s="54"/>
      <c r="CF695" s="54"/>
      <c r="CG695" s="54"/>
      <c r="CH695" s="54"/>
    </row>
    <row r="696" ht="12.75" customHeight="1">
      <c r="A696" s="53"/>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54"/>
      <c r="BY696" s="54"/>
      <c r="BZ696" s="54"/>
      <c r="CA696" s="54"/>
      <c r="CB696" s="54"/>
      <c r="CC696" s="54"/>
      <c r="CD696" s="54"/>
      <c r="CE696" s="54"/>
      <c r="CF696" s="54"/>
      <c r="CG696" s="54"/>
      <c r="CH696" s="54"/>
    </row>
    <row r="697" ht="12.75" customHeight="1">
      <c r="A697" s="53"/>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54"/>
      <c r="BY697" s="54"/>
      <c r="BZ697" s="54"/>
      <c r="CA697" s="54"/>
      <c r="CB697" s="54"/>
      <c r="CC697" s="54"/>
      <c r="CD697" s="54"/>
      <c r="CE697" s="54"/>
      <c r="CF697" s="54"/>
      <c r="CG697" s="54"/>
      <c r="CH697" s="54"/>
    </row>
    <row r="698" ht="12.75" customHeight="1">
      <c r="A698" s="53"/>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54"/>
      <c r="BY698" s="54"/>
      <c r="BZ698" s="54"/>
      <c r="CA698" s="54"/>
      <c r="CB698" s="54"/>
      <c r="CC698" s="54"/>
      <c r="CD698" s="54"/>
      <c r="CE698" s="54"/>
      <c r="CF698" s="54"/>
      <c r="CG698" s="54"/>
      <c r="CH698" s="54"/>
    </row>
    <row r="699" ht="12.75" customHeight="1">
      <c r="A699" s="53"/>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54"/>
      <c r="BY699" s="54"/>
      <c r="BZ699" s="54"/>
      <c r="CA699" s="54"/>
      <c r="CB699" s="54"/>
      <c r="CC699" s="54"/>
      <c r="CD699" s="54"/>
      <c r="CE699" s="54"/>
      <c r="CF699" s="54"/>
      <c r="CG699" s="54"/>
      <c r="CH699" s="54"/>
    </row>
    <row r="700" ht="12.75" customHeight="1">
      <c r="A700" s="53"/>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54"/>
      <c r="BY700" s="54"/>
      <c r="BZ700" s="54"/>
      <c r="CA700" s="54"/>
      <c r="CB700" s="54"/>
      <c r="CC700" s="54"/>
      <c r="CD700" s="54"/>
      <c r="CE700" s="54"/>
      <c r="CF700" s="54"/>
      <c r="CG700" s="54"/>
      <c r="CH700" s="54"/>
    </row>
    <row r="701" ht="12.75" customHeight="1">
      <c r="A701" s="53"/>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54"/>
      <c r="BY701" s="54"/>
      <c r="BZ701" s="54"/>
      <c r="CA701" s="54"/>
      <c r="CB701" s="54"/>
      <c r="CC701" s="54"/>
      <c r="CD701" s="54"/>
      <c r="CE701" s="54"/>
      <c r="CF701" s="54"/>
      <c r="CG701" s="54"/>
      <c r="CH701" s="54"/>
    </row>
    <row r="702" ht="12.75" customHeight="1">
      <c r="A702" s="53"/>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54"/>
      <c r="BY702" s="54"/>
      <c r="BZ702" s="54"/>
      <c r="CA702" s="54"/>
      <c r="CB702" s="54"/>
      <c r="CC702" s="54"/>
      <c r="CD702" s="54"/>
      <c r="CE702" s="54"/>
      <c r="CF702" s="54"/>
      <c r="CG702" s="54"/>
      <c r="CH702" s="54"/>
    </row>
    <row r="703" ht="12.75" customHeight="1">
      <c r="A703" s="53"/>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54"/>
      <c r="BY703" s="54"/>
      <c r="BZ703" s="54"/>
      <c r="CA703" s="54"/>
      <c r="CB703" s="54"/>
      <c r="CC703" s="54"/>
      <c r="CD703" s="54"/>
      <c r="CE703" s="54"/>
      <c r="CF703" s="54"/>
      <c r="CG703" s="54"/>
      <c r="CH703" s="54"/>
    </row>
    <row r="704" ht="12.75" customHeight="1">
      <c r="A704" s="53"/>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54"/>
      <c r="BY704" s="54"/>
      <c r="BZ704" s="54"/>
      <c r="CA704" s="54"/>
      <c r="CB704" s="54"/>
      <c r="CC704" s="54"/>
      <c r="CD704" s="54"/>
      <c r="CE704" s="54"/>
      <c r="CF704" s="54"/>
      <c r="CG704" s="54"/>
      <c r="CH704" s="54"/>
    </row>
    <row r="705" ht="12.75" customHeight="1">
      <c r="A705" s="53"/>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54"/>
      <c r="BY705" s="54"/>
      <c r="BZ705" s="54"/>
      <c r="CA705" s="54"/>
      <c r="CB705" s="54"/>
      <c r="CC705" s="54"/>
      <c r="CD705" s="54"/>
      <c r="CE705" s="54"/>
      <c r="CF705" s="54"/>
      <c r="CG705" s="54"/>
      <c r="CH705" s="54"/>
    </row>
    <row r="706" ht="12.75" customHeight="1">
      <c r="A706" s="53"/>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54"/>
      <c r="BY706" s="54"/>
      <c r="BZ706" s="54"/>
      <c r="CA706" s="54"/>
      <c r="CB706" s="54"/>
      <c r="CC706" s="54"/>
      <c r="CD706" s="54"/>
      <c r="CE706" s="54"/>
      <c r="CF706" s="54"/>
      <c r="CG706" s="54"/>
      <c r="CH706" s="54"/>
    </row>
    <row r="707" ht="12.75" customHeight="1">
      <c r="A707" s="53"/>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54"/>
      <c r="BY707" s="54"/>
      <c r="BZ707" s="54"/>
      <c r="CA707" s="54"/>
      <c r="CB707" s="54"/>
      <c r="CC707" s="54"/>
      <c r="CD707" s="54"/>
      <c r="CE707" s="54"/>
      <c r="CF707" s="54"/>
      <c r="CG707" s="54"/>
      <c r="CH707" s="54"/>
    </row>
    <row r="708" ht="12.75" customHeight="1">
      <c r="A708" s="53"/>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54"/>
      <c r="BY708" s="54"/>
      <c r="BZ708" s="54"/>
      <c r="CA708" s="54"/>
      <c r="CB708" s="54"/>
      <c r="CC708" s="54"/>
      <c r="CD708" s="54"/>
      <c r="CE708" s="54"/>
      <c r="CF708" s="54"/>
      <c r="CG708" s="54"/>
      <c r="CH708" s="54"/>
    </row>
    <row r="709" ht="12.75" customHeight="1">
      <c r="A709" s="53"/>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54"/>
      <c r="BY709" s="54"/>
      <c r="BZ709" s="54"/>
      <c r="CA709" s="54"/>
      <c r="CB709" s="54"/>
      <c r="CC709" s="54"/>
      <c r="CD709" s="54"/>
      <c r="CE709" s="54"/>
      <c r="CF709" s="54"/>
      <c r="CG709" s="54"/>
      <c r="CH709" s="54"/>
    </row>
    <row r="710" ht="12.75" customHeight="1">
      <c r="A710" s="53"/>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54"/>
      <c r="BY710" s="54"/>
      <c r="BZ710" s="54"/>
      <c r="CA710" s="54"/>
      <c r="CB710" s="54"/>
      <c r="CC710" s="54"/>
      <c r="CD710" s="54"/>
      <c r="CE710" s="54"/>
      <c r="CF710" s="54"/>
      <c r="CG710" s="54"/>
      <c r="CH710" s="54"/>
    </row>
    <row r="711" ht="12.75" customHeight="1">
      <c r="A711" s="53"/>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54"/>
      <c r="BY711" s="54"/>
      <c r="BZ711" s="54"/>
      <c r="CA711" s="54"/>
      <c r="CB711" s="54"/>
      <c r="CC711" s="54"/>
      <c r="CD711" s="54"/>
      <c r="CE711" s="54"/>
      <c r="CF711" s="54"/>
      <c r="CG711" s="54"/>
      <c r="CH711" s="54"/>
    </row>
    <row r="712" ht="12.75" customHeight="1">
      <c r="A712" s="53"/>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54"/>
      <c r="BY712" s="54"/>
      <c r="BZ712" s="54"/>
      <c r="CA712" s="54"/>
      <c r="CB712" s="54"/>
      <c r="CC712" s="54"/>
      <c r="CD712" s="54"/>
      <c r="CE712" s="54"/>
      <c r="CF712" s="54"/>
      <c r="CG712" s="54"/>
      <c r="CH712" s="54"/>
    </row>
    <row r="713" ht="12.75" customHeight="1">
      <c r="A713" s="53"/>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54"/>
      <c r="BY713" s="54"/>
      <c r="BZ713" s="54"/>
      <c r="CA713" s="54"/>
      <c r="CB713" s="54"/>
      <c r="CC713" s="54"/>
      <c r="CD713" s="54"/>
      <c r="CE713" s="54"/>
      <c r="CF713" s="54"/>
      <c r="CG713" s="54"/>
      <c r="CH713" s="54"/>
    </row>
    <row r="714" ht="12.75" customHeight="1">
      <c r="A714" s="53"/>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54"/>
      <c r="BY714" s="54"/>
      <c r="BZ714" s="54"/>
      <c r="CA714" s="54"/>
      <c r="CB714" s="54"/>
      <c r="CC714" s="54"/>
      <c r="CD714" s="54"/>
      <c r="CE714" s="54"/>
      <c r="CF714" s="54"/>
      <c r="CG714" s="54"/>
      <c r="CH714" s="54"/>
    </row>
    <row r="715" ht="12.75" customHeight="1">
      <c r="A715" s="53"/>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54"/>
      <c r="BY715" s="54"/>
      <c r="BZ715" s="54"/>
      <c r="CA715" s="54"/>
      <c r="CB715" s="54"/>
      <c r="CC715" s="54"/>
      <c r="CD715" s="54"/>
      <c r="CE715" s="54"/>
      <c r="CF715" s="54"/>
      <c r="CG715" s="54"/>
      <c r="CH715" s="54"/>
    </row>
    <row r="716" ht="12.75" customHeight="1">
      <c r="A716" s="53"/>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54"/>
      <c r="BY716" s="54"/>
      <c r="BZ716" s="54"/>
      <c r="CA716" s="54"/>
      <c r="CB716" s="54"/>
      <c r="CC716" s="54"/>
      <c r="CD716" s="54"/>
      <c r="CE716" s="54"/>
      <c r="CF716" s="54"/>
      <c r="CG716" s="54"/>
      <c r="CH716" s="54"/>
    </row>
    <row r="717" ht="12.75" customHeight="1">
      <c r="A717" s="53"/>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54"/>
      <c r="BY717" s="54"/>
      <c r="BZ717" s="54"/>
      <c r="CA717" s="54"/>
      <c r="CB717" s="54"/>
      <c r="CC717" s="54"/>
      <c r="CD717" s="54"/>
      <c r="CE717" s="54"/>
      <c r="CF717" s="54"/>
      <c r="CG717" s="54"/>
      <c r="CH717" s="54"/>
    </row>
    <row r="718" ht="12.75" customHeight="1">
      <c r="A718" s="53"/>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54"/>
      <c r="BY718" s="54"/>
      <c r="BZ718" s="54"/>
      <c r="CA718" s="54"/>
      <c r="CB718" s="54"/>
      <c r="CC718" s="54"/>
      <c r="CD718" s="54"/>
      <c r="CE718" s="54"/>
      <c r="CF718" s="54"/>
      <c r="CG718" s="54"/>
      <c r="CH718" s="54"/>
    </row>
    <row r="719" ht="12.75" customHeight="1">
      <c r="A719" s="53"/>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54"/>
      <c r="BY719" s="54"/>
      <c r="BZ719" s="54"/>
      <c r="CA719" s="54"/>
      <c r="CB719" s="54"/>
      <c r="CC719" s="54"/>
      <c r="CD719" s="54"/>
      <c r="CE719" s="54"/>
      <c r="CF719" s="54"/>
      <c r="CG719" s="54"/>
      <c r="CH719" s="54"/>
    </row>
    <row r="720" ht="12.75" customHeight="1">
      <c r="A720" s="53"/>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54"/>
      <c r="BY720" s="54"/>
      <c r="BZ720" s="54"/>
      <c r="CA720" s="54"/>
      <c r="CB720" s="54"/>
      <c r="CC720" s="54"/>
      <c r="CD720" s="54"/>
      <c r="CE720" s="54"/>
      <c r="CF720" s="54"/>
      <c r="CG720" s="54"/>
      <c r="CH720" s="54"/>
    </row>
    <row r="721" ht="12.75" customHeight="1">
      <c r="A721" s="53"/>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54"/>
      <c r="BY721" s="54"/>
      <c r="BZ721" s="54"/>
      <c r="CA721" s="54"/>
      <c r="CB721" s="54"/>
      <c r="CC721" s="54"/>
      <c r="CD721" s="54"/>
      <c r="CE721" s="54"/>
      <c r="CF721" s="54"/>
      <c r="CG721" s="54"/>
      <c r="CH721" s="54"/>
    </row>
    <row r="722" ht="12.75" customHeight="1">
      <c r="A722" s="53"/>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54"/>
      <c r="BY722" s="54"/>
      <c r="BZ722" s="54"/>
      <c r="CA722" s="54"/>
      <c r="CB722" s="54"/>
      <c r="CC722" s="54"/>
      <c r="CD722" s="54"/>
      <c r="CE722" s="54"/>
      <c r="CF722" s="54"/>
      <c r="CG722" s="54"/>
      <c r="CH722" s="54"/>
    </row>
    <row r="723" ht="12.75" customHeight="1">
      <c r="A723" s="53"/>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54"/>
      <c r="BY723" s="54"/>
      <c r="BZ723" s="54"/>
      <c r="CA723" s="54"/>
      <c r="CB723" s="54"/>
      <c r="CC723" s="54"/>
      <c r="CD723" s="54"/>
      <c r="CE723" s="54"/>
      <c r="CF723" s="54"/>
      <c r="CG723" s="54"/>
      <c r="CH723" s="54"/>
    </row>
    <row r="724" ht="12.75" customHeight="1">
      <c r="A724" s="53"/>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54"/>
      <c r="BY724" s="54"/>
      <c r="BZ724" s="54"/>
      <c r="CA724" s="54"/>
      <c r="CB724" s="54"/>
      <c r="CC724" s="54"/>
      <c r="CD724" s="54"/>
      <c r="CE724" s="54"/>
      <c r="CF724" s="54"/>
      <c r="CG724" s="54"/>
      <c r="CH724" s="54"/>
    </row>
    <row r="725" ht="12.75" customHeight="1">
      <c r="A725" s="53"/>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54"/>
      <c r="BY725" s="54"/>
      <c r="BZ725" s="54"/>
      <c r="CA725" s="54"/>
      <c r="CB725" s="54"/>
      <c r="CC725" s="54"/>
      <c r="CD725" s="54"/>
      <c r="CE725" s="54"/>
      <c r="CF725" s="54"/>
      <c r="CG725" s="54"/>
      <c r="CH725" s="54"/>
    </row>
    <row r="726" ht="12.75" customHeight="1">
      <c r="A726" s="53"/>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54"/>
      <c r="BY726" s="54"/>
      <c r="BZ726" s="54"/>
      <c r="CA726" s="54"/>
      <c r="CB726" s="54"/>
      <c r="CC726" s="54"/>
      <c r="CD726" s="54"/>
      <c r="CE726" s="54"/>
      <c r="CF726" s="54"/>
      <c r="CG726" s="54"/>
      <c r="CH726" s="54"/>
    </row>
    <row r="727" ht="12.75" customHeight="1">
      <c r="A727" s="53"/>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54"/>
      <c r="BY727" s="54"/>
      <c r="BZ727" s="54"/>
      <c r="CA727" s="54"/>
      <c r="CB727" s="54"/>
      <c r="CC727" s="54"/>
      <c r="CD727" s="54"/>
      <c r="CE727" s="54"/>
      <c r="CF727" s="54"/>
      <c r="CG727" s="54"/>
      <c r="CH727" s="54"/>
    </row>
    <row r="728" ht="12.75" customHeight="1">
      <c r="A728" s="53"/>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54"/>
      <c r="BY728" s="54"/>
      <c r="BZ728" s="54"/>
      <c r="CA728" s="54"/>
      <c r="CB728" s="54"/>
      <c r="CC728" s="54"/>
      <c r="CD728" s="54"/>
      <c r="CE728" s="54"/>
      <c r="CF728" s="54"/>
      <c r="CG728" s="54"/>
      <c r="CH728" s="54"/>
    </row>
    <row r="729" ht="12.75" customHeight="1">
      <c r="A729" s="53"/>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54"/>
      <c r="BY729" s="54"/>
      <c r="BZ729" s="54"/>
      <c r="CA729" s="54"/>
      <c r="CB729" s="54"/>
      <c r="CC729" s="54"/>
      <c r="CD729" s="54"/>
      <c r="CE729" s="54"/>
      <c r="CF729" s="54"/>
      <c r="CG729" s="54"/>
      <c r="CH729" s="54"/>
    </row>
    <row r="730" ht="12.75" customHeight="1">
      <c r="A730" s="53"/>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54"/>
      <c r="BY730" s="54"/>
      <c r="BZ730" s="54"/>
      <c r="CA730" s="54"/>
      <c r="CB730" s="54"/>
      <c r="CC730" s="54"/>
      <c r="CD730" s="54"/>
      <c r="CE730" s="54"/>
      <c r="CF730" s="54"/>
      <c r="CG730" s="54"/>
      <c r="CH730" s="54"/>
    </row>
    <row r="731" ht="12.75" customHeight="1">
      <c r="A731" s="53"/>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54"/>
      <c r="BY731" s="54"/>
      <c r="BZ731" s="54"/>
      <c r="CA731" s="54"/>
      <c r="CB731" s="54"/>
      <c r="CC731" s="54"/>
      <c r="CD731" s="54"/>
      <c r="CE731" s="54"/>
      <c r="CF731" s="54"/>
      <c r="CG731" s="54"/>
      <c r="CH731" s="54"/>
    </row>
    <row r="732" ht="12.75" customHeight="1">
      <c r="A732" s="53"/>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54"/>
      <c r="BY732" s="54"/>
      <c r="BZ732" s="54"/>
      <c r="CA732" s="54"/>
      <c r="CB732" s="54"/>
      <c r="CC732" s="54"/>
      <c r="CD732" s="54"/>
      <c r="CE732" s="54"/>
      <c r="CF732" s="54"/>
      <c r="CG732" s="54"/>
      <c r="CH732" s="54"/>
    </row>
    <row r="733" ht="12.75" customHeight="1">
      <c r="A733" s="53"/>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54"/>
      <c r="BY733" s="54"/>
      <c r="BZ733" s="54"/>
      <c r="CA733" s="54"/>
      <c r="CB733" s="54"/>
      <c r="CC733" s="54"/>
      <c r="CD733" s="54"/>
      <c r="CE733" s="54"/>
      <c r="CF733" s="54"/>
      <c r="CG733" s="54"/>
      <c r="CH733" s="54"/>
    </row>
    <row r="734" ht="12.75" customHeight="1">
      <c r="A734" s="53"/>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54"/>
      <c r="BY734" s="54"/>
      <c r="BZ734" s="54"/>
      <c r="CA734" s="54"/>
      <c r="CB734" s="54"/>
      <c r="CC734" s="54"/>
      <c r="CD734" s="54"/>
      <c r="CE734" s="54"/>
      <c r="CF734" s="54"/>
      <c r="CG734" s="54"/>
      <c r="CH734" s="54"/>
    </row>
    <row r="735" ht="12.75" customHeight="1">
      <c r="A735" s="53"/>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54"/>
      <c r="BY735" s="54"/>
      <c r="BZ735" s="54"/>
      <c r="CA735" s="54"/>
      <c r="CB735" s="54"/>
      <c r="CC735" s="54"/>
      <c r="CD735" s="54"/>
      <c r="CE735" s="54"/>
      <c r="CF735" s="54"/>
      <c r="CG735" s="54"/>
      <c r="CH735" s="54"/>
    </row>
    <row r="736" ht="12.75" customHeight="1">
      <c r="A736" s="53"/>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54"/>
      <c r="BY736" s="54"/>
      <c r="BZ736" s="54"/>
      <c r="CA736" s="54"/>
      <c r="CB736" s="54"/>
      <c r="CC736" s="54"/>
      <c r="CD736" s="54"/>
      <c r="CE736" s="54"/>
      <c r="CF736" s="54"/>
      <c r="CG736" s="54"/>
      <c r="CH736" s="54"/>
    </row>
    <row r="737" ht="12.75" customHeight="1">
      <c r="A737" s="53"/>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54"/>
      <c r="BY737" s="54"/>
      <c r="BZ737" s="54"/>
      <c r="CA737" s="54"/>
      <c r="CB737" s="54"/>
      <c r="CC737" s="54"/>
      <c r="CD737" s="54"/>
      <c r="CE737" s="54"/>
      <c r="CF737" s="54"/>
      <c r="CG737" s="54"/>
      <c r="CH737" s="54"/>
    </row>
    <row r="738" ht="12.75" customHeight="1">
      <c r="A738" s="53"/>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54"/>
      <c r="BY738" s="54"/>
      <c r="BZ738" s="54"/>
      <c r="CA738" s="54"/>
      <c r="CB738" s="54"/>
      <c r="CC738" s="54"/>
      <c r="CD738" s="54"/>
      <c r="CE738" s="54"/>
      <c r="CF738" s="54"/>
      <c r="CG738" s="54"/>
      <c r="CH738" s="54"/>
    </row>
    <row r="739" ht="12.75" customHeight="1">
      <c r="A739" s="53"/>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54"/>
      <c r="BY739" s="54"/>
      <c r="BZ739" s="54"/>
      <c r="CA739" s="54"/>
      <c r="CB739" s="54"/>
      <c r="CC739" s="54"/>
      <c r="CD739" s="54"/>
      <c r="CE739" s="54"/>
      <c r="CF739" s="54"/>
      <c r="CG739" s="54"/>
      <c r="CH739" s="54"/>
    </row>
    <row r="740" ht="12.75" customHeight="1">
      <c r="A740" s="53"/>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54"/>
      <c r="BY740" s="54"/>
      <c r="BZ740" s="54"/>
      <c r="CA740" s="54"/>
      <c r="CB740" s="54"/>
      <c r="CC740" s="54"/>
      <c r="CD740" s="54"/>
      <c r="CE740" s="54"/>
      <c r="CF740" s="54"/>
      <c r="CG740" s="54"/>
      <c r="CH740" s="54"/>
    </row>
    <row r="741" ht="12.75" customHeight="1">
      <c r="A741" s="53"/>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54"/>
      <c r="BY741" s="54"/>
      <c r="BZ741" s="54"/>
      <c r="CA741" s="54"/>
      <c r="CB741" s="54"/>
      <c r="CC741" s="54"/>
      <c r="CD741" s="54"/>
      <c r="CE741" s="54"/>
      <c r="CF741" s="54"/>
      <c r="CG741" s="54"/>
      <c r="CH741" s="54"/>
    </row>
    <row r="742" ht="12.75" customHeight="1">
      <c r="A742" s="53"/>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54"/>
      <c r="BY742" s="54"/>
      <c r="BZ742" s="54"/>
      <c r="CA742" s="54"/>
      <c r="CB742" s="54"/>
      <c r="CC742" s="54"/>
      <c r="CD742" s="54"/>
      <c r="CE742" s="54"/>
      <c r="CF742" s="54"/>
      <c r="CG742" s="54"/>
      <c r="CH742" s="54"/>
    </row>
    <row r="743" ht="12.75" customHeight="1">
      <c r="A743" s="53"/>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54"/>
      <c r="BY743" s="54"/>
      <c r="BZ743" s="54"/>
      <c r="CA743" s="54"/>
      <c r="CB743" s="54"/>
      <c r="CC743" s="54"/>
      <c r="CD743" s="54"/>
      <c r="CE743" s="54"/>
      <c r="CF743" s="54"/>
      <c r="CG743" s="54"/>
      <c r="CH743" s="54"/>
    </row>
    <row r="744" ht="12.75" customHeight="1">
      <c r="A744" s="53"/>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54"/>
      <c r="BY744" s="54"/>
      <c r="BZ744" s="54"/>
      <c r="CA744" s="54"/>
      <c r="CB744" s="54"/>
      <c r="CC744" s="54"/>
      <c r="CD744" s="54"/>
      <c r="CE744" s="54"/>
      <c r="CF744" s="54"/>
      <c r="CG744" s="54"/>
      <c r="CH744" s="54"/>
    </row>
    <row r="745" ht="12.75" customHeight="1">
      <c r="A745" s="53"/>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54"/>
      <c r="BY745" s="54"/>
      <c r="BZ745" s="54"/>
      <c r="CA745" s="54"/>
      <c r="CB745" s="54"/>
      <c r="CC745" s="54"/>
      <c r="CD745" s="54"/>
      <c r="CE745" s="54"/>
      <c r="CF745" s="54"/>
      <c r="CG745" s="54"/>
      <c r="CH745" s="54"/>
    </row>
    <row r="746" ht="12.75" customHeight="1">
      <c r="A746" s="53"/>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54"/>
      <c r="BY746" s="54"/>
      <c r="BZ746" s="54"/>
      <c r="CA746" s="54"/>
      <c r="CB746" s="54"/>
      <c r="CC746" s="54"/>
      <c r="CD746" s="54"/>
      <c r="CE746" s="54"/>
      <c r="CF746" s="54"/>
      <c r="CG746" s="54"/>
      <c r="CH746" s="54"/>
    </row>
    <row r="747" ht="12.75" customHeight="1">
      <c r="A747" s="53"/>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c r="CH747" s="54"/>
    </row>
    <row r="748" ht="12.75" customHeight="1">
      <c r="A748" s="53"/>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54"/>
      <c r="BY748" s="54"/>
      <c r="BZ748" s="54"/>
      <c r="CA748" s="54"/>
      <c r="CB748" s="54"/>
      <c r="CC748" s="54"/>
      <c r="CD748" s="54"/>
      <c r="CE748" s="54"/>
      <c r="CF748" s="54"/>
      <c r="CG748" s="54"/>
      <c r="CH748" s="54"/>
    </row>
    <row r="749" ht="12.75" customHeight="1">
      <c r="A749" s="53"/>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c r="CH749" s="54"/>
    </row>
    <row r="750" ht="12.75" customHeight="1">
      <c r="A750" s="53"/>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c r="CH750" s="54"/>
    </row>
    <row r="751" ht="12.75" customHeight="1">
      <c r="A751" s="53"/>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c r="CH751" s="54"/>
    </row>
    <row r="752" ht="12.75" customHeight="1">
      <c r="A752" s="53"/>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row>
    <row r="753" ht="12.75" customHeight="1">
      <c r="A753" s="53"/>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row>
    <row r="754" ht="12.75" customHeight="1">
      <c r="A754" s="53"/>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54"/>
      <c r="BY754" s="54"/>
      <c r="BZ754" s="54"/>
      <c r="CA754" s="54"/>
      <c r="CB754" s="54"/>
      <c r="CC754" s="54"/>
      <c r="CD754" s="54"/>
      <c r="CE754" s="54"/>
      <c r="CF754" s="54"/>
      <c r="CG754" s="54"/>
      <c r="CH754" s="54"/>
    </row>
    <row r="755" ht="12.75" customHeight="1">
      <c r="A755" s="53"/>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54"/>
      <c r="BY755" s="54"/>
      <c r="BZ755" s="54"/>
      <c r="CA755" s="54"/>
      <c r="CB755" s="54"/>
      <c r="CC755" s="54"/>
      <c r="CD755" s="54"/>
      <c r="CE755" s="54"/>
      <c r="CF755" s="54"/>
      <c r="CG755" s="54"/>
      <c r="CH755" s="54"/>
    </row>
    <row r="756" ht="12.75" customHeight="1">
      <c r="A756" s="53"/>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54"/>
      <c r="BY756" s="54"/>
      <c r="BZ756" s="54"/>
      <c r="CA756" s="54"/>
      <c r="CB756" s="54"/>
      <c r="CC756" s="54"/>
      <c r="CD756" s="54"/>
      <c r="CE756" s="54"/>
      <c r="CF756" s="54"/>
      <c r="CG756" s="54"/>
      <c r="CH756" s="54"/>
    </row>
    <row r="757" ht="12.75" customHeight="1">
      <c r="A757" s="53"/>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54"/>
      <c r="BY757" s="54"/>
      <c r="BZ757" s="54"/>
      <c r="CA757" s="54"/>
      <c r="CB757" s="54"/>
      <c r="CC757" s="54"/>
      <c r="CD757" s="54"/>
      <c r="CE757" s="54"/>
      <c r="CF757" s="54"/>
      <c r="CG757" s="54"/>
      <c r="CH757" s="54"/>
    </row>
    <row r="758" ht="12.75" customHeight="1">
      <c r="A758" s="53"/>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54"/>
      <c r="BY758" s="54"/>
      <c r="BZ758" s="54"/>
      <c r="CA758" s="54"/>
      <c r="CB758" s="54"/>
      <c r="CC758" s="54"/>
      <c r="CD758" s="54"/>
      <c r="CE758" s="54"/>
      <c r="CF758" s="54"/>
      <c r="CG758" s="54"/>
      <c r="CH758" s="54"/>
    </row>
    <row r="759" ht="12.75" customHeight="1">
      <c r="A759" s="53"/>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row>
    <row r="760" ht="12.75" customHeight="1">
      <c r="A760" s="53"/>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row>
    <row r="761" ht="12.75" customHeight="1">
      <c r="A761" s="53"/>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54"/>
      <c r="BY761" s="54"/>
      <c r="BZ761" s="54"/>
      <c r="CA761" s="54"/>
      <c r="CB761" s="54"/>
      <c r="CC761" s="54"/>
      <c r="CD761" s="54"/>
      <c r="CE761" s="54"/>
      <c r="CF761" s="54"/>
      <c r="CG761" s="54"/>
      <c r="CH761" s="54"/>
    </row>
    <row r="762" ht="12.75" customHeight="1">
      <c r="A762" s="53"/>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54"/>
      <c r="BY762" s="54"/>
      <c r="BZ762" s="54"/>
      <c r="CA762" s="54"/>
      <c r="CB762" s="54"/>
      <c r="CC762" s="54"/>
      <c r="CD762" s="54"/>
      <c r="CE762" s="54"/>
      <c r="CF762" s="54"/>
      <c r="CG762" s="54"/>
      <c r="CH762" s="54"/>
    </row>
    <row r="763" ht="12.75" customHeight="1">
      <c r="A763" s="53"/>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54"/>
      <c r="BY763" s="54"/>
      <c r="BZ763" s="54"/>
      <c r="CA763" s="54"/>
      <c r="CB763" s="54"/>
      <c r="CC763" s="54"/>
      <c r="CD763" s="54"/>
      <c r="CE763" s="54"/>
      <c r="CF763" s="54"/>
      <c r="CG763" s="54"/>
      <c r="CH763" s="54"/>
    </row>
    <row r="764" ht="12.75" customHeight="1">
      <c r="A764" s="53"/>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54"/>
      <c r="BY764" s="54"/>
      <c r="BZ764" s="54"/>
      <c r="CA764" s="54"/>
      <c r="CB764" s="54"/>
      <c r="CC764" s="54"/>
      <c r="CD764" s="54"/>
      <c r="CE764" s="54"/>
      <c r="CF764" s="54"/>
      <c r="CG764" s="54"/>
      <c r="CH764" s="54"/>
    </row>
    <row r="765" ht="12.75" customHeight="1">
      <c r="A765" s="53"/>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54"/>
      <c r="BY765" s="54"/>
      <c r="BZ765" s="54"/>
      <c r="CA765" s="54"/>
      <c r="CB765" s="54"/>
      <c r="CC765" s="54"/>
      <c r="CD765" s="54"/>
      <c r="CE765" s="54"/>
      <c r="CF765" s="54"/>
      <c r="CG765" s="54"/>
      <c r="CH765" s="54"/>
    </row>
    <row r="766" ht="12.75" customHeight="1">
      <c r="A766" s="53"/>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54"/>
      <c r="BY766" s="54"/>
      <c r="BZ766" s="54"/>
      <c r="CA766" s="54"/>
      <c r="CB766" s="54"/>
      <c r="CC766" s="54"/>
      <c r="CD766" s="54"/>
      <c r="CE766" s="54"/>
      <c r="CF766" s="54"/>
      <c r="CG766" s="54"/>
      <c r="CH766" s="54"/>
    </row>
    <row r="767" ht="12.75" customHeight="1">
      <c r="A767" s="53"/>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54"/>
      <c r="BY767" s="54"/>
      <c r="BZ767" s="54"/>
      <c r="CA767" s="54"/>
      <c r="CB767" s="54"/>
      <c r="CC767" s="54"/>
      <c r="CD767" s="54"/>
      <c r="CE767" s="54"/>
      <c r="CF767" s="54"/>
      <c r="CG767" s="54"/>
      <c r="CH767" s="54"/>
    </row>
    <row r="768" ht="12.75" customHeight="1">
      <c r="A768" s="53"/>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54"/>
      <c r="BY768" s="54"/>
      <c r="BZ768" s="54"/>
      <c r="CA768" s="54"/>
      <c r="CB768" s="54"/>
      <c r="CC768" s="54"/>
      <c r="CD768" s="54"/>
      <c r="CE768" s="54"/>
      <c r="CF768" s="54"/>
      <c r="CG768" s="54"/>
      <c r="CH768" s="54"/>
    </row>
    <row r="769" ht="12.75" customHeight="1">
      <c r="A769" s="53"/>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54"/>
      <c r="BY769" s="54"/>
      <c r="BZ769" s="54"/>
      <c r="CA769" s="54"/>
      <c r="CB769" s="54"/>
      <c r="CC769" s="54"/>
      <c r="CD769" s="54"/>
      <c r="CE769" s="54"/>
      <c r="CF769" s="54"/>
      <c r="CG769" s="54"/>
      <c r="CH769" s="54"/>
    </row>
    <row r="770" ht="12.75" customHeight="1">
      <c r="A770" s="53"/>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54"/>
      <c r="BY770" s="54"/>
      <c r="BZ770" s="54"/>
      <c r="CA770" s="54"/>
      <c r="CB770" s="54"/>
      <c r="CC770" s="54"/>
      <c r="CD770" s="54"/>
      <c r="CE770" s="54"/>
      <c r="CF770" s="54"/>
      <c r="CG770" s="54"/>
      <c r="CH770" s="54"/>
    </row>
    <row r="771" ht="12.75" customHeight="1">
      <c r="A771" s="53"/>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54"/>
      <c r="BY771" s="54"/>
      <c r="BZ771" s="54"/>
      <c r="CA771" s="54"/>
      <c r="CB771" s="54"/>
      <c r="CC771" s="54"/>
      <c r="CD771" s="54"/>
      <c r="CE771" s="54"/>
      <c r="CF771" s="54"/>
      <c r="CG771" s="54"/>
      <c r="CH771" s="54"/>
    </row>
    <row r="772" ht="12.75" customHeight="1">
      <c r="A772" s="53"/>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54"/>
      <c r="BY772" s="54"/>
      <c r="BZ772" s="54"/>
      <c r="CA772" s="54"/>
      <c r="CB772" s="54"/>
      <c r="CC772" s="54"/>
      <c r="CD772" s="54"/>
      <c r="CE772" s="54"/>
      <c r="CF772" s="54"/>
      <c r="CG772" s="54"/>
      <c r="CH772" s="54"/>
    </row>
    <row r="773" ht="12.75" customHeight="1">
      <c r="A773" s="53"/>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54"/>
      <c r="BY773" s="54"/>
      <c r="BZ773" s="54"/>
      <c r="CA773" s="54"/>
      <c r="CB773" s="54"/>
      <c r="CC773" s="54"/>
      <c r="CD773" s="54"/>
      <c r="CE773" s="54"/>
      <c r="CF773" s="54"/>
      <c r="CG773" s="54"/>
      <c r="CH773" s="54"/>
    </row>
    <row r="774" ht="12.75" customHeight="1">
      <c r="A774" s="53"/>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54"/>
      <c r="BY774" s="54"/>
      <c r="BZ774" s="54"/>
      <c r="CA774" s="54"/>
      <c r="CB774" s="54"/>
      <c r="CC774" s="54"/>
      <c r="CD774" s="54"/>
      <c r="CE774" s="54"/>
      <c r="CF774" s="54"/>
      <c r="CG774" s="54"/>
      <c r="CH774" s="54"/>
    </row>
    <row r="775" ht="12.75" customHeight="1">
      <c r="A775" s="53"/>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54"/>
      <c r="BY775" s="54"/>
      <c r="BZ775" s="54"/>
      <c r="CA775" s="54"/>
      <c r="CB775" s="54"/>
      <c r="CC775" s="54"/>
      <c r="CD775" s="54"/>
      <c r="CE775" s="54"/>
      <c r="CF775" s="54"/>
      <c r="CG775" s="54"/>
      <c r="CH775" s="54"/>
    </row>
    <row r="776" ht="12.75" customHeight="1">
      <c r="A776" s="53"/>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54"/>
      <c r="BY776" s="54"/>
      <c r="BZ776" s="54"/>
      <c r="CA776" s="54"/>
      <c r="CB776" s="54"/>
      <c r="CC776" s="54"/>
      <c r="CD776" s="54"/>
      <c r="CE776" s="54"/>
      <c r="CF776" s="54"/>
      <c r="CG776" s="54"/>
      <c r="CH776" s="54"/>
    </row>
    <row r="777" ht="12.75" customHeight="1">
      <c r="A777" s="53"/>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54"/>
      <c r="BY777" s="54"/>
      <c r="BZ777" s="54"/>
      <c r="CA777" s="54"/>
      <c r="CB777" s="54"/>
      <c r="CC777" s="54"/>
      <c r="CD777" s="54"/>
      <c r="CE777" s="54"/>
      <c r="CF777" s="54"/>
      <c r="CG777" s="54"/>
      <c r="CH777" s="54"/>
    </row>
    <row r="778" ht="12.75" customHeight="1">
      <c r="A778" s="53"/>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54"/>
      <c r="BY778" s="54"/>
      <c r="BZ778" s="54"/>
      <c r="CA778" s="54"/>
      <c r="CB778" s="54"/>
      <c r="CC778" s="54"/>
      <c r="CD778" s="54"/>
      <c r="CE778" s="54"/>
      <c r="CF778" s="54"/>
      <c r="CG778" s="54"/>
      <c r="CH778" s="54"/>
    </row>
    <row r="779" ht="12.75" customHeight="1">
      <c r="A779" s="53"/>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54"/>
      <c r="BY779" s="54"/>
      <c r="BZ779" s="54"/>
      <c r="CA779" s="54"/>
      <c r="CB779" s="54"/>
      <c r="CC779" s="54"/>
      <c r="CD779" s="54"/>
      <c r="CE779" s="54"/>
      <c r="CF779" s="54"/>
      <c r="CG779" s="54"/>
      <c r="CH779" s="54"/>
    </row>
    <row r="780" ht="12.75" customHeight="1">
      <c r="A780" s="53"/>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54"/>
      <c r="BY780" s="54"/>
      <c r="BZ780" s="54"/>
      <c r="CA780" s="54"/>
      <c r="CB780" s="54"/>
      <c r="CC780" s="54"/>
      <c r="CD780" s="54"/>
      <c r="CE780" s="54"/>
      <c r="CF780" s="54"/>
      <c r="CG780" s="54"/>
      <c r="CH780" s="54"/>
    </row>
    <row r="781" ht="12.75" customHeight="1">
      <c r="A781" s="53"/>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54"/>
      <c r="BY781" s="54"/>
      <c r="BZ781" s="54"/>
      <c r="CA781" s="54"/>
      <c r="CB781" s="54"/>
      <c r="CC781" s="54"/>
      <c r="CD781" s="54"/>
      <c r="CE781" s="54"/>
      <c r="CF781" s="54"/>
      <c r="CG781" s="54"/>
      <c r="CH781" s="54"/>
    </row>
    <row r="782" ht="12.75" customHeight="1">
      <c r="A782" s="53"/>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54"/>
      <c r="BY782" s="54"/>
      <c r="BZ782" s="54"/>
      <c r="CA782" s="54"/>
      <c r="CB782" s="54"/>
      <c r="CC782" s="54"/>
      <c r="CD782" s="54"/>
      <c r="CE782" s="54"/>
      <c r="CF782" s="54"/>
      <c r="CG782" s="54"/>
      <c r="CH782" s="54"/>
    </row>
    <row r="783" ht="12.75" customHeight="1">
      <c r="A783" s="53"/>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54"/>
      <c r="BY783" s="54"/>
      <c r="BZ783" s="54"/>
      <c r="CA783" s="54"/>
      <c r="CB783" s="54"/>
      <c r="CC783" s="54"/>
      <c r="CD783" s="54"/>
      <c r="CE783" s="54"/>
      <c r="CF783" s="54"/>
      <c r="CG783" s="54"/>
      <c r="CH783" s="54"/>
    </row>
    <row r="784" ht="12.75" customHeight="1">
      <c r="A784" s="53"/>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54"/>
      <c r="BY784" s="54"/>
      <c r="BZ784" s="54"/>
      <c r="CA784" s="54"/>
      <c r="CB784" s="54"/>
      <c r="CC784" s="54"/>
      <c r="CD784" s="54"/>
      <c r="CE784" s="54"/>
      <c r="CF784" s="54"/>
      <c r="CG784" s="54"/>
      <c r="CH784" s="54"/>
    </row>
    <row r="785" ht="12.75" customHeight="1">
      <c r="A785" s="53"/>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54"/>
      <c r="BY785" s="54"/>
      <c r="BZ785" s="54"/>
      <c r="CA785" s="54"/>
      <c r="CB785" s="54"/>
      <c r="CC785" s="54"/>
      <c r="CD785" s="54"/>
      <c r="CE785" s="54"/>
      <c r="CF785" s="54"/>
      <c r="CG785" s="54"/>
      <c r="CH785" s="54"/>
    </row>
    <row r="786" ht="12.75" customHeight="1">
      <c r="A786" s="53"/>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54"/>
      <c r="BY786" s="54"/>
      <c r="BZ786" s="54"/>
      <c r="CA786" s="54"/>
      <c r="CB786" s="54"/>
      <c r="CC786" s="54"/>
      <c r="CD786" s="54"/>
      <c r="CE786" s="54"/>
      <c r="CF786" s="54"/>
      <c r="CG786" s="54"/>
      <c r="CH786" s="54"/>
    </row>
    <row r="787" ht="12.75" customHeight="1">
      <c r="A787" s="53"/>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54"/>
      <c r="BY787" s="54"/>
      <c r="BZ787" s="54"/>
      <c r="CA787" s="54"/>
      <c r="CB787" s="54"/>
      <c r="CC787" s="54"/>
      <c r="CD787" s="54"/>
      <c r="CE787" s="54"/>
      <c r="CF787" s="54"/>
      <c r="CG787" s="54"/>
      <c r="CH787" s="54"/>
    </row>
    <row r="788" ht="12.75" customHeight="1">
      <c r="A788" s="53"/>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54"/>
      <c r="BY788" s="54"/>
      <c r="BZ788" s="54"/>
      <c r="CA788" s="54"/>
      <c r="CB788" s="54"/>
      <c r="CC788" s="54"/>
      <c r="CD788" s="54"/>
      <c r="CE788" s="54"/>
      <c r="CF788" s="54"/>
      <c r="CG788" s="54"/>
      <c r="CH788" s="54"/>
    </row>
    <row r="789" ht="12.75" customHeight="1">
      <c r="A789" s="53"/>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54"/>
      <c r="BY789" s="54"/>
      <c r="BZ789" s="54"/>
      <c r="CA789" s="54"/>
      <c r="CB789" s="54"/>
      <c r="CC789" s="54"/>
      <c r="CD789" s="54"/>
      <c r="CE789" s="54"/>
      <c r="CF789" s="54"/>
      <c r="CG789" s="54"/>
      <c r="CH789" s="54"/>
    </row>
    <row r="790" ht="12.75" customHeight="1">
      <c r="A790" s="53"/>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54"/>
      <c r="BY790" s="54"/>
      <c r="BZ790" s="54"/>
      <c r="CA790" s="54"/>
      <c r="CB790" s="54"/>
      <c r="CC790" s="54"/>
      <c r="CD790" s="54"/>
      <c r="CE790" s="54"/>
      <c r="CF790" s="54"/>
      <c r="CG790" s="54"/>
      <c r="CH790" s="54"/>
    </row>
    <row r="791" ht="12.75" customHeight="1">
      <c r="A791" s="53"/>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54"/>
      <c r="BY791" s="54"/>
      <c r="BZ791" s="54"/>
      <c r="CA791" s="54"/>
      <c r="CB791" s="54"/>
      <c r="CC791" s="54"/>
      <c r="CD791" s="54"/>
      <c r="CE791" s="54"/>
      <c r="CF791" s="54"/>
      <c r="CG791" s="54"/>
      <c r="CH791" s="54"/>
    </row>
    <row r="792" ht="12.75" customHeight="1">
      <c r="A792" s="53"/>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row>
    <row r="793" ht="12.75" customHeight="1">
      <c r="A793" s="53"/>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row>
    <row r="794" ht="12.75" customHeight="1">
      <c r="A794" s="53"/>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row>
    <row r="795" ht="12.75" customHeight="1">
      <c r="A795" s="53"/>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row>
    <row r="796" ht="12.75" customHeight="1">
      <c r="A796" s="53"/>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row>
    <row r="797" ht="12.75" customHeight="1">
      <c r="A797" s="53"/>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row>
    <row r="798" ht="12.75" customHeight="1">
      <c r="A798" s="53"/>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row>
    <row r="799" ht="12.75" customHeight="1">
      <c r="A799" s="53"/>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row>
    <row r="800" ht="12.75" customHeight="1">
      <c r="A800" s="53"/>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row>
    <row r="801" ht="12.75" customHeight="1">
      <c r="A801" s="53"/>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row>
    <row r="802" ht="12.75" customHeight="1">
      <c r="A802" s="53"/>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row>
    <row r="803" ht="12.75" customHeight="1">
      <c r="A803" s="53"/>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row>
    <row r="804" ht="12.75" customHeight="1">
      <c r="A804" s="53"/>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54"/>
      <c r="BY804" s="54"/>
      <c r="BZ804" s="54"/>
      <c r="CA804" s="54"/>
      <c r="CB804" s="54"/>
      <c r="CC804" s="54"/>
      <c r="CD804" s="54"/>
      <c r="CE804" s="54"/>
      <c r="CF804" s="54"/>
      <c r="CG804" s="54"/>
      <c r="CH804" s="54"/>
    </row>
    <row r="805" ht="12.75" customHeight="1">
      <c r="A805" s="53"/>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54"/>
      <c r="BY805" s="54"/>
      <c r="BZ805" s="54"/>
      <c r="CA805" s="54"/>
      <c r="CB805" s="54"/>
      <c r="CC805" s="54"/>
      <c r="CD805" s="54"/>
      <c r="CE805" s="54"/>
      <c r="CF805" s="54"/>
      <c r="CG805" s="54"/>
      <c r="CH805" s="54"/>
    </row>
    <row r="806" ht="12.75" customHeight="1">
      <c r="A806" s="53"/>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54"/>
      <c r="BY806" s="54"/>
      <c r="BZ806" s="54"/>
      <c r="CA806" s="54"/>
      <c r="CB806" s="54"/>
      <c r="CC806" s="54"/>
      <c r="CD806" s="54"/>
      <c r="CE806" s="54"/>
      <c r="CF806" s="54"/>
      <c r="CG806" s="54"/>
      <c r="CH806" s="54"/>
    </row>
    <row r="807" ht="12.75" customHeight="1">
      <c r="A807" s="53"/>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54"/>
      <c r="BY807" s="54"/>
      <c r="BZ807" s="54"/>
      <c r="CA807" s="54"/>
      <c r="CB807" s="54"/>
      <c r="CC807" s="54"/>
      <c r="CD807" s="54"/>
      <c r="CE807" s="54"/>
      <c r="CF807" s="54"/>
      <c r="CG807" s="54"/>
      <c r="CH807" s="54"/>
    </row>
    <row r="808" ht="12.75" customHeight="1">
      <c r="A808" s="53"/>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54"/>
      <c r="BY808" s="54"/>
      <c r="BZ808" s="54"/>
      <c r="CA808" s="54"/>
      <c r="CB808" s="54"/>
      <c r="CC808" s="54"/>
      <c r="CD808" s="54"/>
      <c r="CE808" s="54"/>
      <c r="CF808" s="54"/>
      <c r="CG808" s="54"/>
      <c r="CH808" s="54"/>
    </row>
    <row r="809" ht="12.75" customHeight="1">
      <c r="A809" s="53"/>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54"/>
      <c r="BY809" s="54"/>
      <c r="BZ809" s="54"/>
      <c r="CA809" s="54"/>
      <c r="CB809" s="54"/>
      <c r="CC809" s="54"/>
      <c r="CD809" s="54"/>
      <c r="CE809" s="54"/>
      <c r="CF809" s="54"/>
      <c r="CG809" s="54"/>
      <c r="CH809" s="54"/>
    </row>
    <row r="810" ht="12.75" customHeight="1">
      <c r="A810" s="53"/>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54"/>
      <c r="BY810" s="54"/>
      <c r="BZ810" s="54"/>
      <c r="CA810" s="54"/>
      <c r="CB810" s="54"/>
      <c r="CC810" s="54"/>
      <c r="CD810" s="54"/>
      <c r="CE810" s="54"/>
      <c r="CF810" s="54"/>
      <c r="CG810" s="54"/>
      <c r="CH810" s="54"/>
    </row>
    <row r="811" ht="12.75" customHeight="1">
      <c r="A811" s="53"/>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54"/>
      <c r="BY811" s="54"/>
      <c r="BZ811" s="54"/>
      <c r="CA811" s="54"/>
      <c r="CB811" s="54"/>
      <c r="CC811" s="54"/>
      <c r="CD811" s="54"/>
      <c r="CE811" s="54"/>
      <c r="CF811" s="54"/>
      <c r="CG811" s="54"/>
      <c r="CH811" s="54"/>
    </row>
    <row r="812" ht="12.75" customHeight="1">
      <c r="A812" s="53"/>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54"/>
      <c r="BY812" s="54"/>
      <c r="BZ812" s="54"/>
      <c r="CA812" s="54"/>
      <c r="CB812" s="54"/>
      <c r="CC812" s="54"/>
      <c r="CD812" s="54"/>
      <c r="CE812" s="54"/>
      <c r="CF812" s="54"/>
      <c r="CG812" s="54"/>
      <c r="CH812" s="54"/>
    </row>
    <row r="813" ht="12.75" customHeight="1">
      <c r="A813" s="53"/>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54"/>
      <c r="BY813" s="54"/>
      <c r="BZ813" s="54"/>
      <c r="CA813" s="54"/>
      <c r="CB813" s="54"/>
      <c r="CC813" s="54"/>
      <c r="CD813" s="54"/>
      <c r="CE813" s="54"/>
      <c r="CF813" s="54"/>
      <c r="CG813" s="54"/>
      <c r="CH813" s="54"/>
    </row>
    <row r="814" ht="12.75" customHeight="1">
      <c r="A814" s="53"/>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54"/>
      <c r="BY814" s="54"/>
      <c r="BZ814" s="54"/>
      <c r="CA814" s="54"/>
      <c r="CB814" s="54"/>
      <c r="CC814" s="54"/>
      <c r="CD814" s="54"/>
      <c r="CE814" s="54"/>
      <c r="CF814" s="54"/>
      <c r="CG814" s="54"/>
      <c r="CH814" s="54"/>
    </row>
    <row r="815" ht="12.75" customHeight="1">
      <c r="A815" s="53"/>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54"/>
      <c r="BY815" s="54"/>
      <c r="BZ815" s="54"/>
      <c r="CA815" s="54"/>
      <c r="CB815" s="54"/>
      <c r="CC815" s="54"/>
      <c r="CD815" s="54"/>
      <c r="CE815" s="54"/>
      <c r="CF815" s="54"/>
      <c r="CG815" s="54"/>
      <c r="CH815" s="54"/>
    </row>
    <row r="816" ht="12.75" customHeight="1">
      <c r="A816" s="53"/>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54"/>
      <c r="BY816" s="54"/>
      <c r="BZ816" s="54"/>
      <c r="CA816" s="54"/>
      <c r="CB816" s="54"/>
      <c r="CC816" s="54"/>
      <c r="CD816" s="54"/>
      <c r="CE816" s="54"/>
      <c r="CF816" s="54"/>
      <c r="CG816" s="54"/>
      <c r="CH816" s="54"/>
    </row>
    <row r="817" ht="12.75" customHeight="1">
      <c r="A817" s="53"/>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54"/>
      <c r="BY817" s="54"/>
      <c r="BZ817" s="54"/>
      <c r="CA817" s="54"/>
      <c r="CB817" s="54"/>
      <c r="CC817" s="54"/>
      <c r="CD817" s="54"/>
      <c r="CE817" s="54"/>
      <c r="CF817" s="54"/>
      <c r="CG817" s="54"/>
      <c r="CH817" s="54"/>
    </row>
    <row r="818" ht="12.75" customHeight="1">
      <c r="A818" s="53"/>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54"/>
      <c r="BY818" s="54"/>
      <c r="BZ818" s="54"/>
      <c r="CA818" s="54"/>
      <c r="CB818" s="54"/>
      <c r="CC818" s="54"/>
      <c r="CD818" s="54"/>
      <c r="CE818" s="54"/>
      <c r="CF818" s="54"/>
      <c r="CG818" s="54"/>
      <c r="CH818" s="54"/>
    </row>
    <row r="819" ht="12.75" customHeight="1">
      <c r="A819" s="53"/>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54"/>
      <c r="BY819" s="54"/>
      <c r="BZ819" s="54"/>
      <c r="CA819" s="54"/>
      <c r="CB819" s="54"/>
      <c r="CC819" s="54"/>
      <c r="CD819" s="54"/>
      <c r="CE819" s="54"/>
      <c r="CF819" s="54"/>
      <c r="CG819" s="54"/>
      <c r="CH819" s="54"/>
    </row>
    <row r="820" ht="12.75" customHeight="1">
      <c r="A820" s="53"/>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54"/>
      <c r="BY820" s="54"/>
      <c r="BZ820" s="54"/>
      <c r="CA820" s="54"/>
      <c r="CB820" s="54"/>
      <c r="CC820" s="54"/>
      <c r="CD820" s="54"/>
      <c r="CE820" s="54"/>
      <c r="CF820" s="54"/>
      <c r="CG820" s="54"/>
      <c r="CH820" s="54"/>
    </row>
    <row r="821" ht="12.75" customHeight="1">
      <c r="A821" s="53"/>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54"/>
      <c r="BY821" s="54"/>
      <c r="BZ821" s="54"/>
      <c r="CA821" s="54"/>
      <c r="CB821" s="54"/>
      <c r="CC821" s="54"/>
      <c r="CD821" s="54"/>
      <c r="CE821" s="54"/>
      <c r="CF821" s="54"/>
      <c r="CG821" s="54"/>
      <c r="CH821" s="54"/>
    </row>
    <row r="822" ht="12.75" customHeight="1">
      <c r="A822" s="53"/>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54"/>
      <c r="BY822" s="54"/>
      <c r="BZ822" s="54"/>
      <c r="CA822" s="54"/>
      <c r="CB822" s="54"/>
      <c r="CC822" s="54"/>
      <c r="CD822" s="54"/>
      <c r="CE822" s="54"/>
      <c r="CF822" s="54"/>
      <c r="CG822" s="54"/>
      <c r="CH822" s="54"/>
    </row>
    <row r="823" ht="12.75" customHeight="1">
      <c r="A823" s="53"/>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54"/>
      <c r="BY823" s="54"/>
      <c r="BZ823" s="54"/>
      <c r="CA823" s="54"/>
      <c r="CB823" s="54"/>
      <c r="CC823" s="54"/>
      <c r="CD823" s="54"/>
      <c r="CE823" s="54"/>
      <c r="CF823" s="54"/>
      <c r="CG823" s="54"/>
      <c r="CH823" s="54"/>
    </row>
    <row r="824" ht="12.75" customHeight="1">
      <c r="A824" s="53"/>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54"/>
      <c r="BY824" s="54"/>
      <c r="BZ824" s="54"/>
      <c r="CA824" s="54"/>
      <c r="CB824" s="54"/>
      <c r="CC824" s="54"/>
      <c r="CD824" s="54"/>
      <c r="CE824" s="54"/>
      <c r="CF824" s="54"/>
      <c r="CG824" s="54"/>
      <c r="CH824" s="54"/>
    </row>
    <row r="825" ht="12.75" customHeight="1">
      <c r="A825" s="53"/>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54"/>
      <c r="BY825" s="54"/>
      <c r="BZ825" s="54"/>
      <c r="CA825" s="54"/>
      <c r="CB825" s="54"/>
      <c r="CC825" s="54"/>
      <c r="CD825" s="54"/>
      <c r="CE825" s="54"/>
      <c r="CF825" s="54"/>
      <c r="CG825" s="54"/>
      <c r="CH825" s="54"/>
    </row>
    <row r="826" ht="12.75" customHeight="1">
      <c r="A826" s="53"/>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54"/>
      <c r="BY826" s="54"/>
      <c r="BZ826" s="54"/>
      <c r="CA826" s="54"/>
      <c r="CB826" s="54"/>
      <c r="CC826" s="54"/>
      <c r="CD826" s="54"/>
      <c r="CE826" s="54"/>
      <c r="CF826" s="54"/>
      <c r="CG826" s="54"/>
      <c r="CH826" s="54"/>
    </row>
    <row r="827" ht="12.75" customHeight="1">
      <c r="A827" s="53"/>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row>
    <row r="828" ht="12.75" customHeight="1">
      <c r="A828" s="53"/>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row>
    <row r="829" ht="12.75" customHeight="1">
      <c r="A829" s="53"/>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54"/>
      <c r="BY829" s="54"/>
      <c r="BZ829" s="54"/>
      <c r="CA829" s="54"/>
      <c r="CB829" s="54"/>
      <c r="CC829" s="54"/>
      <c r="CD829" s="54"/>
      <c r="CE829" s="54"/>
      <c r="CF829" s="54"/>
      <c r="CG829" s="54"/>
      <c r="CH829" s="54"/>
    </row>
    <row r="830" ht="12.75" customHeight="1">
      <c r="A830" s="53"/>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54"/>
      <c r="BY830" s="54"/>
      <c r="BZ830" s="54"/>
      <c r="CA830" s="54"/>
      <c r="CB830" s="54"/>
      <c r="CC830" s="54"/>
      <c r="CD830" s="54"/>
      <c r="CE830" s="54"/>
      <c r="CF830" s="54"/>
      <c r="CG830" s="54"/>
      <c r="CH830" s="54"/>
    </row>
    <row r="831" ht="12.75" customHeight="1">
      <c r="A831" s="53"/>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54"/>
      <c r="BY831" s="54"/>
      <c r="BZ831" s="54"/>
      <c r="CA831" s="54"/>
      <c r="CB831" s="54"/>
      <c r="CC831" s="54"/>
      <c r="CD831" s="54"/>
      <c r="CE831" s="54"/>
      <c r="CF831" s="54"/>
      <c r="CG831" s="54"/>
      <c r="CH831" s="54"/>
    </row>
    <row r="832" ht="12.75" customHeight="1">
      <c r="A832" s="53"/>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54"/>
      <c r="BY832" s="54"/>
      <c r="BZ832" s="54"/>
      <c r="CA832" s="54"/>
      <c r="CB832" s="54"/>
      <c r="CC832" s="54"/>
      <c r="CD832" s="54"/>
      <c r="CE832" s="54"/>
      <c r="CF832" s="54"/>
      <c r="CG832" s="54"/>
      <c r="CH832" s="54"/>
    </row>
    <row r="833" ht="12.75" customHeight="1">
      <c r="A833" s="53"/>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54"/>
      <c r="BY833" s="54"/>
      <c r="BZ833" s="54"/>
      <c r="CA833" s="54"/>
      <c r="CB833" s="54"/>
      <c r="CC833" s="54"/>
      <c r="CD833" s="54"/>
      <c r="CE833" s="54"/>
      <c r="CF833" s="54"/>
      <c r="CG833" s="54"/>
      <c r="CH833" s="54"/>
    </row>
    <row r="834" ht="12.75" customHeight="1">
      <c r="A834" s="53"/>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54"/>
      <c r="BY834" s="54"/>
      <c r="BZ834" s="54"/>
      <c r="CA834" s="54"/>
      <c r="CB834" s="54"/>
      <c r="CC834" s="54"/>
      <c r="CD834" s="54"/>
      <c r="CE834" s="54"/>
      <c r="CF834" s="54"/>
      <c r="CG834" s="54"/>
      <c r="CH834" s="54"/>
    </row>
    <row r="835" ht="12.75" customHeight="1">
      <c r="A835" s="53"/>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54"/>
      <c r="BY835" s="54"/>
      <c r="BZ835" s="54"/>
      <c r="CA835" s="54"/>
      <c r="CB835" s="54"/>
      <c r="CC835" s="54"/>
      <c r="CD835" s="54"/>
      <c r="CE835" s="54"/>
      <c r="CF835" s="54"/>
      <c r="CG835" s="54"/>
      <c r="CH835" s="54"/>
    </row>
    <row r="836" ht="12.75" customHeight="1">
      <c r="A836" s="53"/>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54"/>
      <c r="BY836" s="54"/>
      <c r="BZ836" s="54"/>
      <c r="CA836" s="54"/>
      <c r="CB836" s="54"/>
      <c r="CC836" s="54"/>
      <c r="CD836" s="54"/>
      <c r="CE836" s="54"/>
      <c r="CF836" s="54"/>
      <c r="CG836" s="54"/>
      <c r="CH836" s="54"/>
    </row>
    <row r="837" ht="12.75" customHeight="1">
      <c r="A837" s="53"/>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54"/>
      <c r="BY837" s="54"/>
      <c r="BZ837" s="54"/>
      <c r="CA837" s="54"/>
      <c r="CB837" s="54"/>
      <c r="CC837" s="54"/>
      <c r="CD837" s="54"/>
      <c r="CE837" s="54"/>
      <c r="CF837" s="54"/>
      <c r="CG837" s="54"/>
      <c r="CH837" s="54"/>
    </row>
    <row r="838" ht="12.75" customHeight="1">
      <c r="A838" s="53"/>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54"/>
      <c r="BY838" s="54"/>
      <c r="BZ838" s="54"/>
      <c r="CA838" s="54"/>
      <c r="CB838" s="54"/>
      <c r="CC838" s="54"/>
      <c r="CD838" s="54"/>
      <c r="CE838" s="54"/>
      <c r="CF838" s="54"/>
      <c r="CG838" s="54"/>
      <c r="CH838" s="54"/>
    </row>
    <row r="839" ht="12.75" customHeight="1">
      <c r="A839" s="53"/>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54"/>
      <c r="BY839" s="54"/>
      <c r="BZ839" s="54"/>
      <c r="CA839" s="54"/>
      <c r="CB839" s="54"/>
      <c r="CC839" s="54"/>
      <c r="CD839" s="54"/>
      <c r="CE839" s="54"/>
      <c r="CF839" s="54"/>
      <c r="CG839" s="54"/>
      <c r="CH839" s="54"/>
    </row>
    <row r="840" ht="12.75" customHeight="1">
      <c r="A840" s="53"/>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54"/>
      <c r="BY840" s="54"/>
      <c r="BZ840" s="54"/>
      <c r="CA840" s="54"/>
      <c r="CB840" s="54"/>
      <c r="CC840" s="54"/>
      <c r="CD840" s="54"/>
      <c r="CE840" s="54"/>
      <c r="CF840" s="54"/>
      <c r="CG840" s="54"/>
      <c r="CH840" s="54"/>
    </row>
    <row r="841" ht="12.75" customHeight="1">
      <c r="A841" s="53"/>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54"/>
      <c r="BY841" s="54"/>
      <c r="BZ841" s="54"/>
      <c r="CA841" s="54"/>
      <c r="CB841" s="54"/>
      <c r="CC841" s="54"/>
      <c r="CD841" s="54"/>
      <c r="CE841" s="54"/>
      <c r="CF841" s="54"/>
      <c r="CG841" s="54"/>
      <c r="CH841" s="54"/>
    </row>
    <row r="842" ht="12.75" customHeight="1">
      <c r="A842" s="53"/>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54"/>
      <c r="BY842" s="54"/>
      <c r="BZ842" s="54"/>
      <c r="CA842" s="54"/>
      <c r="CB842" s="54"/>
      <c r="CC842" s="54"/>
      <c r="CD842" s="54"/>
      <c r="CE842" s="54"/>
      <c r="CF842" s="54"/>
      <c r="CG842" s="54"/>
      <c r="CH842" s="54"/>
    </row>
    <row r="843" ht="12.75" customHeight="1">
      <c r="A843" s="53"/>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54"/>
      <c r="BY843" s="54"/>
      <c r="BZ843" s="54"/>
      <c r="CA843" s="54"/>
      <c r="CB843" s="54"/>
      <c r="CC843" s="54"/>
      <c r="CD843" s="54"/>
      <c r="CE843" s="54"/>
      <c r="CF843" s="54"/>
      <c r="CG843" s="54"/>
      <c r="CH843" s="54"/>
    </row>
    <row r="844" ht="12.75" customHeight="1">
      <c r="A844" s="53"/>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54"/>
      <c r="BY844" s="54"/>
      <c r="BZ844" s="54"/>
      <c r="CA844" s="54"/>
      <c r="CB844" s="54"/>
      <c r="CC844" s="54"/>
      <c r="CD844" s="54"/>
      <c r="CE844" s="54"/>
      <c r="CF844" s="54"/>
      <c r="CG844" s="54"/>
      <c r="CH844" s="54"/>
    </row>
    <row r="845" ht="12.75" customHeight="1">
      <c r="A845" s="53"/>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54"/>
      <c r="BY845" s="54"/>
      <c r="BZ845" s="54"/>
      <c r="CA845" s="54"/>
      <c r="CB845" s="54"/>
      <c r="CC845" s="54"/>
      <c r="CD845" s="54"/>
      <c r="CE845" s="54"/>
      <c r="CF845" s="54"/>
      <c r="CG845" s="54"/>
      <c r="CH845" s="54"/>
    </row>
    <row r="846" ht="12.75" customHeight="1">
      <c r="A846" s="53"/>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54"/>
      <c r="BY846" s="54"/>
      <c r="BZ846" s="54"/>
      <c r="CA846" s="54"/>
      <c r="CB846" s="54"/>
      <c r="CC846" s="54"/>
      <c r="CD846" s="54"/>
      <c r="CE846" s="54"/>
      <c r="CF846" s="54"/>
      <c r="CG846" s="54"/>
      <c r="CH846" s="54"/>
    </row>
    <row r="847" ht="12.75" customHeight="1">
      <c r="A847" s="53"/>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54"/>
      <c r="BY847" s="54"/>
      <c r="BZ847" s="54"/>
      <c r="CA847" s="54"/>
      <c r="CB847" s="54"/>
      <c r="CC847" s="54"/>
      <c r="CD847" s="54"/>
      <c r="CE847" s="54"/>
      <c r="CF847" s="54"/>
      <c r="CG847" s="54"/>
      <c r="CH847" s="54"/>
    </row>
    <row r="848" ht="12.75" customHeight="1">
      <c r="A848" s="53"/>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54"/>
      <c r="BY848" s="54"/>
      <c r="BZ848" s="54"/>
      <c r="CA848" s="54"/>
      <c r="CB848" s="54"/>
      <c r="CC848" s="54"/>
      <c r="CD848" s="54"/>
      <c r="CE848" s="54"/>
      <c r="CF848" s="54"/>
      <c r="CG848" s="54"/>
      <c r="CH848" s="54"/>
    </row>
    <row r="849" ht="12.75" customHeight="1">
      <c r="A849" s="53"/>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54"/>
      <c r="BY849" s="54"/>
      <c r="BZ849" s="54"/>
      <c r="CA849" s="54"/>
      <c r="CB849" s="54"/>
      <c r="CC849" s="54"/>
      <c r="CD849" s="54"/>
      <c r="CE849" s="54"/>
      <c r="CF849" s="54"/>
      <c r="CG849" s="54"/>
      <c r="CH849" s="54"/>
    </row>
    <row r="850" ht="12.75" customHeight="1">
      <c r="A850" s="53"/>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54"/>
      <c r="BY850" s="54"/>
      <c r="BZ850" s="54"/>
      <c r="CA850" s="54"/>
      <c r="CB850" s="54"/>
      <c r="CC850" s="54"/>
      <c r="CD850" s="54"/>
      <c r="CE850" s="54"/>
      <c r="CF850" s="54"/>
      <c r="CG850" s="54"/>
      <c r="CH850" s="54"/>
    </row>
    <row r="851" ht="12.75" customHeight="1">
      <c r="A851" s="53"/>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54"/>
      <c r="BY851" s="54"/>
      <c r="BZ851" s="54"/>
      <c r="CA851" s="54"/>
      <c r="CB851" s="54"/>
      <c r="CC851" s="54"/>
      <c r="CD851" s="54"/>
      <c r="CE851" s="54"/>
      <c r="CF851" s="54"/>
      <c r="CG851" s="54"/>
      <c r="CH851" s="54"/>
    </row>
    <row r="852" ht="12.75" customHeight="1">
      <c r="A852" s="53"/>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54"/>
      <c r="BY852" s="54"/>
      <c r="BZ852" s="54"/>
      <c r="CA852" s="54"/>
      <c r="CB852" s="54"/>
      <c r="CC852" s="54"/>
      <c r="CD852" s="54"/>
      <c r="CE852" s="54"/>
      <c r="CF852" s="54"/>
      <c r="CG852" s="54"/>
      <c r="CH852" s="54"/>
    </row>
    <row r="853" ht="12.75" customHeight="1">
      <c r="A853" s="53"/>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54"/>
      <c r="BY853" s="54"/>
      <c r="BZ853" s="54"/>
      <c r="CA853" s="54"/>
      <c r="CB853" s="54"/>
      <c r="CC853" s="54"/>
      <c r="CD853" s="54"/>
      <c r="CE853" s="54"/>
      <c r="CF853" s="54"/>
      <c r="CG853" s="54"/>
      <c r="CH853" s="54"/>
    </row>
    <row r="854" ht="12.75" customHeight="1">
      <c r="A854" s="53"/>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54"/>
      <c r="BY854" s="54"/>
      <c r="BZ854" s="54"/>
      <c r="CA854" s="54"/>
      <c r="CB854" s="54"/>
      <c r="CC854" s="54"/>
      <c r="CD854" s="54"/>
      <c r="CE854" s="54"/>
      <c r="CF854" s="54"/>
      <c r="CG854" s="54"/>
      <c r="CH854" s="54"/>
    </row>
    <row r="855" ht="12.75" customHeight="1">
      <c r="A855" s="53"/>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54"/>
      <c r="BY855" s="54"/>
      <c r="BZ855" s="54"/>
      <c r="CA855" s="54"/>
      <c r="CB855" s="54"/>
      <c r="CC855" s="54"/>
      <c r="CD855" s="54"/>
      <c r="CE855" s="54"/>
      <c r="CF855" s="54"/>
      <c r="CG855" s="54"/>
      <c r="CH855" s="54"/>
    </row>
    <row r="856" ht="12.75" customHeight="1">
      <c r="A856" s="53"/>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54"/>
      <c r="BY856" s="54"/>
      <c r="BZ856" s="54"/>
      <c r="CA856" s="54"/>
      <c r="CB856" s="54"/>
      <c r="CC856" s="54"/>
      <c r="CD856" s="54"/>
      <c r="CE856" s="54"/>
      <c r="CF856" s="54"/>
      <c r="CG856" s="54"/>
      <c r="CH856" s="54"/>
    </row>
    <row r="857" ht="12.75" customHeight="1">
      <c r="A857" s="53"/>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54"/>
      <c r="BY857" s="54"/>
      <c r="BZ857" s="54"/>
      <c r="CA857" s="54"/>
      <c r="CB857" s="54"/>
      <c r="CC857" s="54"/>
      <c r="CD857" s="54"/>
      <c r="CE857" s="54"/>
      <c r="CF857" s="54"/>
      <c r="CG857" s="54"/>
      <c r="CH857" s="54"/>
    </row>
    <row r="858" ht="12.75" customHeight="1">
      <c r="A858" s="53"/>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54"/>
      <c r="BY858" s="54"/>
      <c r="BZ858" s="54"/>
      <c r="CA858" s="54"/>
      <c r="CB858" s="54"/>
      <c r="CC858" s="54"/>
      <c r="CD858" s="54"/>
      <c r="CE858" s="54"/>
      <c r="CF858" s="54"/>
      <c r="CG858" s="54"/>
      <c r="CH858" s="54"/>
    </row>
    <row r="859" ht="12.75" customHeight="1">
      <c r="A859" s="53"/>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54"/>
      <c r="BY859" s="54"/>
      <c r="BZ859" s="54"/>
      <c r="CA859" s="54"/>
      <c r="CB859" s="54"/>
      <c r="CC859" s="54"/>
      <c r="CD859" s="54"/>
      <c r="CE859" s="54"/>
      <c r="CF859" s="54"/>
      <c r="CG859" s="54"/>
      <c r="CH859" s="54"/>
    </row>
    <row r="860" ht="12.75" customHeight="1">
      <c r="A860" s="53"/>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54"/>
      <c r="BY860" s="54"/>
      <c r="BZ860" s="54"/>
      <c r="CA860" s="54"/>
      <c r="CB860" s="54"/>
      <c r="CC860" s="54"/>
      <c r="CD860" s="54"/>
      <c r="CE860" s="54"/>
      <c r="CF860" s="54"/>
      <c r="CG860" s="54"/>
      <c r="CH860" s="54"/>
    </row>
    <row r="861" ht="12.75" customHeight="1">
      <c r="A861" s="53"/>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54"/>
      <c r="BY861" s="54"/>
      <c r="BZ861" s="54"/>
      <c r="CA861" s="54"/>
      <c r="CB861" s="54"/>
      <c r="CC861" s="54"/>
      <c r="CD861" s="54"/>
      <c r="CE861" s="54"/>
      <c r="CF861" s="54"/>
      <c r="CG861" s="54"/>
      <c r="CH861" s="54"/>
    </row>
    <row r="862" ht="12.75" customHeight="1">
      <c r="A862" s="53"/>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54"/>
      <c r="BY862" s="54"/>
      <c r="BZ862" s="54"/>
      <c r="CA862" s="54"/>
      <c r="CB862" s="54"/>
      <c r="CC862" s="54"/>
      <c r="CD862" s="54"/>
      <c r="CE862" s="54"/>
      <c r="CF862" s="54"/>
      <c r="CG862" s="54"/>
      <c r="CH862" s="54"/>
    </row>
    <row r="863" ht="12.75" customHeight="1">
      <c r="A863" s="53"/>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54"/>
      <c r="BY863" s="54"/>
      <c r="BZ863" s="54"/>
      <c r="CA863" s="54"/>
      <c r="CB863" s="54"/>
      <c r="CC863" s="54"/>
      <c r="CD863" s="54"/>
      <c r="CE863" s="54"/>
      <c r="CF863" s="54"/>
      <c r="CG863" s="54"/>
      <c r="CH863" s="54"/>
    </row>
    <row r="864" ht="12.75" customHeight="1">
      <c r="A864" s="53"/>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54"/>
      <c r="BY864" s="54"/>
      <c r="BZ864" s="54"/>
      <c r="CA864" s="54"/>
      <c r="CB864" s="54"/>
      <c r="CC864" s="54"/>
      <c r="CD864" s="54"/>
      <c r="CE864" s="54"/>
      <c r="CF864" s="54"/>
      <c r="CG864" s="54"/>
      <c r="CH864" s="54"/>
    </row>
    <row r="865" ht="12.75" customHeight="1">
      <c r="A865" s="53"/>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54"/>
      <c r="BY865" s="54"/>
      <c r="BZ865" s="54"/>
      <c r="CA865" s="54"/>
      <c r="CB865" s="54"/>
      <c r="CC865" s="54"/>
      <c r="CD865" s="54"/>
      <c r="CE865" s="54"/>
      <c r="CF865" s="54"/>
      <c r="CG865" s="54"/>
      <c r="CH865" s="54"/>
    </row>
    <row r="866" ht="12.75" customHeight="1">
      <c r="A866" s="53"/>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row>
    <row r="867" ht="12.75" customHeight="1">
      <c r="A867" s="53"/>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row>
    <row r="868" ht="12.75" customHeight="1">
      <c r="A868" s="53"/>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row>
    <row r="869" ht="12.75" customHeight="1">
      <c r="A869" s="53"/>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row>
    <row r="870" ht="12.75" customHeight="1">
      <c r="A870" s="53"/>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row>
    <row r="871" ht="12.75" customHeight="1">
      <c r="A871" s="53"/>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row>
    <row r="872" ht="12.75" customHeight="1">
      <c r="A872" s="53"/>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row>
    <row r="873" ht="12.75" customHeight="1">
      <c r="A873" s="53"/>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row>
    <row r="874" ht="12.75" customHeight="1">
      <c r="A874" s="53"/>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row>
    <row r="875" ht="12.75" customHeight="1">
      <c r="A875" s="53"/>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row>
    <row r="876" ht="12.75" customHeight="1">
      <c r="A876" s="53"/>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row>
    <row r="877" ht="12.75" customHeight="1">
      <c r="A877" s="53"/>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row>
    <row r="878" ht="12.75" customHeight="1">
      <c r="A878" s="53"/>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row>
    <row r="879" ht="12.75" customHeight="1">
      <c r="A879" s="53"/>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row>
    <row r="880" ht="12.75" customHeight="1">
      <c r="A880" s="53"/>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row>
    <row r="881" ht="12.75" customHeight="1">
      <c r="A881" s="53"/>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row>
    <row r="882" ht="12.75" customHeight="1">
      <c r="A882" s="53"/>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row>
    <row r="883" ht="12.75" customHeight="1">
      <c r="A883" s="53"/>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row>
    <row r="884" ht="12.75" customHeight="1">
      <c r="A884" s="53"/>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row>
    <row r="885" ht="12.75" customHeight="1">
      <c r="A885" s="53"/>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row>
    <row r="886" ht="12.75" customHeight="1">
      <c r="A886" s="53"/>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row>
    <row r="887" ht="12.75" customHeight="1">
      <c r="A887" s="53"/>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row>
    <row r="888" ht="12.75" customHeight="1">
      <c r="A888" s="53"/>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row>
    <row r="889" ht="12.75" customHeight="1">
      <c r="A889" s="53"/>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row>
    <row r="890" ht="12.75" customHeight="1">
      <c r="A890" s="53"/>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row>
    <row r="891" ht="12.75" customHeight="1">
      <c r="A891" s="53"/>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row>
    <row r="892" ht="12.75" customHeight="1">
      <c r="A892" s="53"/>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row>
    <row r="893" ht="12.75" customHeight="1">
      <c r="A893" s="53"/>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row>
    <row r="894" ht="12.75" customHeight="1">
      <c r="A894" s="53"/>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row>
    <row r="895" ht="12.75" customHeight="1">
      <c r="A895" s="53"/>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row>
    <row r="896" ht="12.75" customHeight="1">
      <c r="A896" s="53"/>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row>
    <row r="897" ht="12.75" customHeight="1">
      <c r="A897" s="53"/>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row>
    <row r="898" ht="12.75" customHeight="1">
      <c r="A898" s="53"/>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row>
    <row r="899" ht="12.75" customHeight="1">
      <c r="A899" s="53"/>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row>
    <row r="900" ht="12.75" customHeight="1">
      <c r="A900" s="53"/>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row>
    <row r="901" ht="12.75" customHeight="1">
      <c r="A901" s="53"/>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row>
    <row r="902" ht="12.75" customHeight="1">
      <c r="A902" s="53"/>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row>
    <row r="903" ht="12.75" customHeight="1">
      <c r="A903" s="53"/>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row>
    <row r="904" ht="12.75" customHeight="1">
      <c r="A904" s="53"/>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row>
    <row r="905" ht="12.75" customHeight="1">
      <c r="A905" s="53"/>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row>
    <row r="906" ht="12.75" customHeight="1">
      <c r="A906" s="53"/>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row>
    <row r="907" ht="12.75" customHeight="1">
      <c r="A907" s="53"/>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row>
    <row r="908" ht="12.75" customHeight="1">
      <c r="A908" s="53"/>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row>
    <row r="909" ht="12.75" customHeight="1">
      <c r="A909" s="53"/>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row>
    <row r="910" ht="12.75" customHeight="1">
      <c r="A910" s="53"/>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row>
    <row r="911" ht="12.75" customHeight="1">
      <c r="A911" s="53"/>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row>
    <row r="912" ht="12.75" customHeight="1">
      <c r="A912" s="53"/>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row>
    <row r="913" ht="12.75" customHeight="1">
      <c r="A913" s="53"/>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row>
    <row r="914" ht="12.75" customHeight="1">
      <c r="A914" s="53"/>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row>
    <row r="915" ht="12.75" customHeight="1">
      <c r="A915" s="53"/>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row>
    <row r="916" ht="12.75" customHeight="1">
      <c r="A916" s="53"/>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row>
    <row r="917" ht="12.75" customHeight="1">
      <c r="A917" s="53"/>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row>
    <row r="918" ht="12.75" customHeight="1">
      <c r="A918" s="53"/>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row>
    <row r="919" ht="12.75" customHeight="1">
      <c r="A919" s="53"/>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row>
    <row r="920" ht="12.75" customHeight="1">
      <c r="A920" s="53"/>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row>
    <row r="921" ht="12.75" customHeight="1">
      <c r="A921" s="53"/>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row>
    <row r="922" ht="12.75" customHeight="1">
      <c r="A922" s="53"/>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row>
    <row r="923" ht="12.75" customHeight="1">
      <c r="A923" s="53"/>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row>
    <row r="924" ht="12.75" customHeight="1">
      <c r="A924" s="53"/>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row>
    <row r="925" ht="12.75" customHeight="1">
      <c r="A925" s="53"/>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row>
    <row r="926" ht="12.75" customHeight="1">
      <c r="A926" s="53"/>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row>
    <row r="927" ht="12.75" customHeight="1">
      <c r="A927" s="53"/>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row>
    <row r="928" ht="12.75" customHeight="1">
      <c r="A928" s="53"/>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54"/>
      <c r="BY928" s="54"/>
      <c r="BZ928" s="54"/>
      <c r="CA928" s="54"/>
      <c r="CB928" s="54"/>
      <c r="CC928" s="54"/>
      <c r="CD928" s="54"/>
      <c r="CE928" s="54"/>
      <c r="CF928" s="54"/>
      <c r="CG928" s="54"/>
      <c r="CH928" s="54"/>
    </row>
    <row r="929" ht="12.75" customHeight="1">
      <c r="A929" s="53"/>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row>
    <row r="930" ht="12.75" customHeight="1">
      <c r="A930" s="53"/>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row>
    <row r="931" ht="12.75" customHeight="1">
      <c r="A931" s="53"/>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row>
    <row r="932" ht="12.75" customHeight="1">
      <c r="A932" s="53"/>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row>
    <row r="933" ht="12.75" customHeight="1">
      <c r="A933" s="53"/>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row>
    <row r="934" ht="12.75" customHeight="1">
      <c r="A934" s="53"/>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row>
    <row r="935" ht="12.75" customHeight="1">
      <c r="A935" s="53"/>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row>
    <row r="936" ht="12.75" customHeight="1">
      <c r="A936" s="53"/>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row>
    <row r="937" ht="12.75" customHeight="1">
      <c r="A937" s="53"/>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54"/>
      <c r="BY937" s="54"/>
      <c r="BZ937" s="54"/>
      <c r="CA937" s="54"/>
      <c r="CB937" s="54"/>
      <c r="CC937" s="54"/>
      <c r="CD937" s="54"/>
      <c r="CE937" s="54"/>
      <c r="CF937" s="54"/>
      <c r="CG937" s="54"/>
      <c r="CH937" s="54"/>
    </row>
    <row r="938" ht="12.75" customHeight="1">
      <c r="A938" s="53"/>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row>
    <row r="939" ht="12.75" customHeight="1">
      <c r="A939" s="53"/>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row>
    <row r="940" ht="12.75" customHeight="1">
      <c r="A940" s="53"/>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row>
    <row r="941" ht="12.75" customHeight="1">
      <c r="A941" s="53"/>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54"/>
      <c r="BY941" s="54"/>
      <c r="BZ941" s="54"/>
      <c r="CA941" s="54"/>
      <c r="CB941" s="54"/>
      <c r="CC941" s="54"/>
      <c r="CD941" s="54"/>
      <c r="CE941" s="54"/>
      <c r="CF941" s="54"/>
      <c r="CG941" s="54"/>
      <c r="CH941" s="54"/>
    </row>
    <row r="942" ht="12.75" customHeight="1">
      <c r="A942" s="53"/>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row>
    <row r="943" ht="12.75" customHeight="1">
      <c r="A943" s="53"/>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row>
    <row r="944" ht="12.75" customHeight="1">
      <c r="A944" s="53"/>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row>
    <row r="945" ht="12.75" customHeight="1">
      <c r="A945" s="53"/>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row>
    <row r="946" ht="12.75" customHeight="1">
      <c r="A946" s="53"/>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row>
    <row r="947" ht="12.75" customHeight="1">
      <c r="A947" s="53"/>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row>
    <row r="948" ht="12.75" customHeight="1">
      <c r="A948" s="53"/>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row>
    <row r="949" ht="12.75" customHeight="1">
      <c r="A949" s="53"/>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row>
    <row r="950" ht="12.75" customHeight="1">
      <c r="A950" s="53"/>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row>
    <row r="951" ht="12.75" customHeight="1">
      <c r="A951" s="53"/>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row>
    <row r="952" ht="12.75" customHeight="1">
      <c r="A952" s="53"/>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row>
    <row r="953" ht="12.75" customHeight="1">
      <c r="A953" s="53"/>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row>
    <row r="954" ht="12.75" customHeight="1">
      <c r="A954" s="53"/>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row>
    <row r="955" ht="12.75" customHeight="1">
      <c r="A955" s="53"/>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row>
    <row r="956" ht="12.75" customHeight="1">
      <c r="A956" s="53"/>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row>
    <row r="957" ht="12.75" customHeight="1">
      <c r="A957" s="53"/>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row>
    <row r="958" ht="12.75" customHeight="1">
      <c r="A958" s="53"/>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row>
    <row r="959" ht="12.75" customHeight="1">
      <c r="A959" s="53"/>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row>
    <row r="960" ht="12.75" customHeight="1">
      <c r="A960" s="53"/>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row>
    <row r="961" ht="12.75" customHeight="1">
      <c r="A961" s="53"/>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row>
    <row r="962" ht="12.75" customHeight="1">
      <c r="A962" s="53"/>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row>
    <row r="963" ht="12.75" customHeight="1">
      <c r="A963" s="53"/>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row>
    <row r="964" ht="12.75" customHeight="1">
      <c r="A964" s="53"/>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row>
    <row r="965" ht="12.75" customHeight="1">
      <c r="A965" s="53"/>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row>
    <row r="966" ht="12.75" customHeight="1">
      <c r="A966" s="53"/>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row>
    <row r="967" ht="12.75" customHeight="1">
      <c r="A967" s="53"/>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54"/>
      <c r="BY967" s="54"/>
      <c r="BZ967" s="54"/>
      <c r="CA967" s="54"/>
      <c r="CB967" s="54"/>
      <c r="CC967" s="54"/>
      <c r="CD967" s="54"/>
      <c r="CE967" s="54"/>
      <c r="CF967" s="54"/>
      <c r="CG967" s="54"/>
      <c r="CH967" s="54"/>
    </row>
    <row r="968" ht="12.75" customHeight="1">
      <c r="A968" s="53"/>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row>
    <row r="969" ht="12.75" customHeight="1">
      <c r="A969" s="53"/>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row>
    <row r="970" ht="12.75" customHeight="1">
      <c r="A970" s="53"/>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row>
    <row r="971" ht="12.75" customHeight="1">
      <c r="A971" s="53"/>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row>
    <row r="972" ht="12.75" customHeight="1">
      <c r="A972" s="53"/>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row>
    <row r="973" ht="12.75" customHeight="1">
      <c r="A973" s="53"/>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row>
    <row r="974" ht="12.75" customHeight="1">
      <c r="A974" s="53"/>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row>
    <row r="975" ht="12.75" customHeight="1">
      <c r="A975" s="53"/>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row>
    <row r="976" ht="12.75" customHeight="1">
      <c r="A976" s="53"/>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row>
    <row r="977" ht="12.75" customHeight="1">
      <c r="A977" s="53"/>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row>
    <row r="978" ht="12.75" customHeight="1">
      <c r="A978" s="53"/>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row>
    <row r="979" ht="12.75" customHeight="1">
      <c r="A979" s="53"/>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row>
    <row r="980" ht="12.75" customHeight="1">
      <c r="A980" s="53"/>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row>
    <row r="981" ht="12.75" customHeight="1">
      <c r="A981" s="53"/>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row>
    <row r="982" ht="12.75" customHeight="1">
      <c r="A982" s="53"/>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row>
    <row r="983" ht="12.75" customHeight="1">
      <c r="A983" s="53"/>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row>
    <row r="984" ht="12.75" customHeight="1">
      <c r="A984" s="53"/>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row>
    <row r="985" ht="12.75" customHeight="1">
      <c r="A985" s="53"/>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row>
    <row r="986" ht="12.75" customHeight="1">
      <c r="A986" s="53"/>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row>
    <row r="987" ht="12.75" customHeight="1">
      <c r="A987" s="53"/>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row>
    <row r="988" ht="12.75" customHeight="1">
      <c r="A988" s="53"/>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row>
    <row r="989" ht="12.75" customHeight="1">
      <c r="A989" s="53"/>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row>
    <row r="990" ht="12.75" customHeight="1">
      <c r="A990" s="53"/>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row>
    <row r="991" ht="12.75" customHeight="1">
      <c r="A991" s="53"/>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row>
    <row r="992" ht="12.75" customHeight="1">
      <c r="A992" s="53"/>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row>
    <row r="993" ht="12.75" customHeight="1">
      <c r="A993" s="53"/>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row>
    <row r="994" ht="12.75" customHeight="1">
      <c r="A994" s="53"/>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row>
    <row r="995" ht="12.75" customHeight="1">
      <c r="A995" s="53"/>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row>
    <row r="996" ht="12.75" customHeight="1">
      <c r="A996" s="53"/>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row>
    <row r="997" ht="12.75" customHeight="1">
      <c r="A997" s="53"/>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row>
    <row r="998" ht="12.75" customHeight="1">
      <c r="A998" s="53"/>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54"/>
      <c r="BY998" s="54"/>
      <c r="BZ998" s="54"/>
      <c r="CA998" s="54"/>
      <c r="CB998" s="54"/>
      <c r="CC998" s="54"/>
      <c r="CD998" s="54"/>
      <c r="CE998" s="54"/>
      <c r="CF998" s="54"/>
      <c r="CG998" s="54"/>
      <c r="CH998" s="54"/>
    </row>
    <row r="999" ht="12.75" customHeight="1">
      <c r="A999" s="53"/>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row>
    <row r="1000" ht="12.75" customHeight="1">
      <c r="A1000" s="53"/>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row>
  </sheetData>
  <dataValidations>
    <dataValidation type="list" allowBlank="1" showInputMessage="1" prompt=" - Required?:Optional Definition and Use:Indicate the type of metal used in your product.Select from the list of Valid Values. Accepted Values = Select a value from the Valid Values worksheet" sqref="AM4:AM165">
      <formula1>INDIRECT("material_type_"&amp;SUBSTITUTE($A4,"-","_"))</formula1>
    </dataValidation>
    <dataValidation type="list" allowBlank="1" showInputMessage="1" prompt=" - Required?:Preferred Definition and Use:Defines the product within a relationship with another, similar product.    The &quot;parent&quot; defines the basic data about the product. Parent products are not purchasable; the &quot;paren..." sqref="V4:V165">
      <formula1>INDIRECT("parent_child_"&amp;SUBSTITUTE($A4,"-","_"))</formula1>
    </dataValidation>
    <dataValidation type="list" allowBlank="1" showInputMessage="1" prompt=" - Required?:Optional Definition and Use:Indicate the stamp (quality) of metal if there is metal in your product.  Please indicate metal-type in that field." sqref="AI4:AI165">
      <formula1>INDIRECT("metal_stamp_"&amp;SUBSTITUTE($A4,"-","_"))</formula1>
    </dataValidation>
    <dataValidation type="list" allowBlank="1" showInputMessage="1" prompt=" - Required?:Optional Definition and Use:The unit of measure as applied to diameter, length, width, and height.  All must be the same unit of measure for a single item." sqref="AT4:AT165">
      <formula1>INDIRECT("display_dimensions_unit_of_measure_"&amp;SUBSTITUTE($A4,"-","_"))</formula1>
    </dataValidation>
    <dataValidation type="list" allowBlank="1" showInputMessage="1" prompt=" - Required?:Optional Definition and Use:The unit of measure as applied to diameter, length, width, and height.  All must be the same unit of measure for a single item." sqref="AX4:AX165">
      <formula1>INDIRECT("package_height_unit_of_measure_"&amp;SUBSTITUTE($A4,"-","_"))</formula1>
    </dataValidation>
    <dataValidation type="list" allowBlank="1" showInputMessage="1" prompt=" - Required?:Optional Definition and Use:Indicates the size of the ring." sqref="AJ4:AJ165">
      <formula1>INDIRECT("ring_size_"&amp;SUBSTITUTE($A4,"-","_"))</formula1>
    </dataValidation>
    <dataValidation type="list" allowBlank="1" showInputMessage="1" prompt=" - Required?:Optional Definition and Use:The unit of measure as applied to diameter, length, width, and height.  All must be the same unit of measure for a single item." sqref="BC4:BC165">
      <formula1>INDIRECT("package_width_unit_of_measure_"&amp;SUBSTITUTE($A4,"-","_"))</formula1>
    </dataValidation>
    <dataValidation type="list" allowBlank="1" showInputMessage="1" prompt=" - Required?:Required Definition and Use:Indicate the type of metal used in your product." sqref="I4:I165">
      <formula1>INDIRECT("metal_type_"&amp;SUBSTITUTE($A4,"-","_"))</formula1>
    </dataValidation>
    <dataValidation type="list" allowBlank="1" showInputMessage="1" prompt=" - Required?:Optional Definition and Use:Describes the parameter(s) by which the parent product may vary.  The value input for this field should be the same for both the parent and child SKUs. Example: If the product var..." sqref="Y4:Y165">
      <formula1>INDIRECT("variation_theme_"&amp;SUBSTITUTE($A4,"-","_"))</formula1>
    </dataValidation>
    <dataValidation type="list" allowBlank="1" showInputMessage="1" prompt=" - Required?:Preferred Definition and Use:Select the value that best describes the product's earring type. This information will support product discoverability within the store." sqref="AQ4:AQ165">
      <formula1>INDIRECT("item_shape_"&amp;SUBSTITUTE($A4,"-","_"))</formula1>
    </dataValidation>
    <dataValidation type="list" allowBlank="1" showInputMessage="1" prompt=" - Required?:Optional Definition and Use:Select the value that best describes the occasion associated with the product. This information will support RING products only." sqref="AO4:AO165">
      <formula1>INDIRECT("occasion_type_"&amp;SUBSTITUTE($A4,"-","_"))</formula1>
    </dataValidation>
    <dataValidation type="list" allowBlank="1" showInputMessage="1" prompt=" - Required?:Optional Definition and Use:Amazon.uk standard code to identify the tax properties of a product" sqref="BJ4:BJ165">
      <formula1>INDIRECT("product_tax_code_"&amp;SUBSTITUTE($A4,"-","_"))</formula1>
    </dataValidation>
    <dataValidation type="list" allowBlank="1" showInputMessage="1" prompt=" - Required?:Optional Definition and Use:Either fixed or percent. When fixed is selected, quantity prices are expressed in GBP. When percent is selected, quantity prices are calculated as a percent off of the business pr..." sqref="BU4:BU165">
      <formula1>INDIRECT("quantity_price_type_"&amp;SUBSTITUTE($A4,"-","_"))</formula1>
    </dataValidation>
    <dataValidation type="list" allowBlank="1" showInputMessage="1" prompt=" - Required?:Optional Definition and Use:Specifies the actions that need to be performed on the price attributes of this SKU. The only action currently supported by the system is deleting the business_price. Set this fie..." sqref="CH4:CH165">
      <formula1>INDIRECT("pricing_action_"&amp;SUBSTITUTE($A4,"-","_"))</formula1>
    </dataValidation>
    <dataValidation type="list" allowBlank="1" showInputMessage="1" prompt=" - Required?:Optional Definition and Use:The unit of measure used to describe the weight of the packaging of the product, expressed in grams or kilograms.   *** Required when ItemWeight is provided." sqref="BA4:BA165">
      <formula1>INDIRECT("package_weight_unit_of_measure_"&amp;SUBSTITUTE($A4,"-","_"))</formula1>
    </dataValidation>
    <dataValidation type="list" allowBlank="1" showInputMessage="1" prompt=" - Required?:Required Definition and Use:The type of standard, unique identifier entered in the Product ID field. This is a required field if Product ID is provided." sqref="D4:D165">
      <formula1>INDIRECT("external_product_id_type_"&amp;SUBSTITUTE($A4,"-","_"))</formula1>
    </dataValidation>
    <dataValidation type="list" allowBlank="1" showInputMessage="1" showErrorMessage="1" prompt=" - Required?:Required Definition and Use:This determines what browse node(s) the item will be assigned to.  Please consult the Browse Tree Guide for the best value(s) to use for your product.  If no values are provided, ..." sqref="A4:A165">
      <formula1>recommended_browse_nodes_</formula1>
    </dataValidation>
    <dataValidation type="list" allowBlank="1" showInputMessage="1" prompt=" - Required?:Required Definition and Use:Within a category there are often multiple product types defined.  Select a product type from the drop down on the template tab or the a value from the valid values tab." sqref="F4:F6 E7:F7 F8:F165">
      <formula1>INDIRECT("feed_product_type_"&amp;SUBSTITUTE($A4,"-","_"))</formula1>
    </dataValidation>
    <dataValidation type="list" allowBlank="1" showInputMessage="1" prompt=" - Required?:Optional Definition and Use:Specifies the type of operation (Update, PartialUpdate or Delete) to be done on the data provided. If left blank, the default behaviour is &quot;Update.&quot;  Use &quot;Update&quot; whenever you are..." sqref="AC4:AC165">
      <formula1>INDIRECT("update_delete_"&amp;SUBSTITUTE($A4,"-","_"))</formula1>
    </dataValidation>
    <dataValidation type="list" allowBlank="1" showInputMessage="1" prompt=" - Required?:Optional Definition and Use:Color of the product" sqref="AH4:AH165">
      <formula1>INDIRECT("color_name_"&amp;SUBSTITUTE($A4,"-","_"))</formula1>
    </dataValidation>
    <dataValidation type="list" allowBlank="1" showInputMessage="1" prompt=" - Required?:Optional Definition and Use:The unit of measure used to describe the weight of the product when packaged to ship, expressed in grams, or kilograms.   Required when ShippingWeight is provided." sqref="AS4:AS165">
      <formula1>INDIRECT("website_shipping_weight_unit_of_measure_"&amp;SUBSTITUTE($A4,"-","_"))</formula1>
    </dataValidation>
    <dataValidation type="list" allowBlank="1" showInputMessage="1" prompt=" - Required?:Optional Definition and Use:The unit of measure as applied to diameter, length, width, and height.  All must be the same unit of measure for a single item." sqref="BD4:BD165">
      <formula1>INDIRECT("package_length_unit_of_measure_"&amp;SUBSTITUTE($A4,"-","_"))</formula1>
    </dataValidation>
    <dataValidation type="list" allowBlank="1" showInputMessage="1" prompt=" - Required?:Optional Definition and Use:Amazon-fulfilled products: For those merchants using Amazon fulfilment services, this designates which fulfilment network will be used. Specifying a value other than ‘DEFAULT’ for..." sqref="AW4:AW165">
      <formula1>INDIRECT("fulfillment_center_id_"&amp;SUBSTITUTE($A4,"-","_"))</formula1>
    </dataValidation>
    <dataValidation type="list" allowBlank="1" showInputMessage="1" prompt=" - Required?:Optional Definition and Use:A numerical entry that indicates the condition of the item. Review the condition guidelines definitions." sqref="BH4:BH165">
      <formula1>INDIRECT("condition_type_"&amp;SUBSTITUTE($A4,"-","_"))</formula1>
    </dataValidation>
    <dataValidation type="list" allowBlank="1" showInputMessage="1" prompt=" - Required?:Preferred Definition and Use:Select the value that best describes the product's primary dominant colour. If the product features a gemstone or dominant coloured enamel feature please use this colour. If the ..." sqref="AP4:AP165">
      <formula1>INDIRECT("color_map_"&amp;SUBSTITUTE($A4,"-","_"))</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0" width="9.14"/>
    <col customWidth="1" min="11" max="26" width="8.0"/>
  </cols>
  <sheetData>
    <row r="1" ht="12.7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2.75" customHeight="1">
      <c r="A2" s="23"/>
      <c r="B2" s="23"/>
      <c r="C2" s="23"/>
      <c r="D2" s="23"/>
      <c r="E2" s="23"/>
      <c r="F2" s="23"/>
      <c r="G2" s="23"/>
      <c r="H2" s="23"/>
      <c r="I2" s="23"/>
      <c r="J2" s="23"/>
      <c r="K2" s="23"/>
      <c r="L2" s="23"/>
      <c r="M2" s="23"/>
      <c r="N2" s="23"/>
      <c r="O2" s="23"/>
      <c r="P2" s="23"/>
      <c r="Q2" s="23"/>
      <c r="R2" s="23"/>
      <c r="S2" s="23"/>
      <c r="T2" s="23"/>
      <c r="U2" s="23"/>
      <c r="V2" s="23"/>
      <c r="W2" s="23"/>
      <c r="X2" s="23"/>
      <c r="Y2" s="23"/>
      <c r="Z2" s="23"/>
    </row>
    <row r="3" ht="12.75" customHeight="1">
      <c r="A3" s="23"/>
      <c r="B3" s="23"/>
      <c r="C3" s="23"/>
      <c r="D3" s="23"/>
      <c r="E3" s="23"/>
      <c r="F3" s="23"/>
      <c r="G3" s="23"/>
      <c r="H3" s="23"/>
      <c r="I3" s="23"/>
      <c r="J3" s="23"/>
      <c r="K3" s="23"/>
      <c r="L3" s="23"/>
      <c r="M3" s="23"/>
      <c r="N3" s="23"/>
      <c r="O3" s="23"/>
      <c r="P3" s="23"/>
      <c r="Q3" s="23"/>
      <c r="R3" s="23"/>
      <c r="S3" s="23"/>
      <c r="T3" s="23"/>
      <c r="U3" s="23"/>
      <c r="V3" s="23"/>
      <c r="W3" s="23"/>
      <c r="X3" s="23"/>
      <c r="Y3" s="23"/>
      <c r="Z3" s="23"/>
    </row>
    <row r="4" ht="12.75" customHeight="1">
      <c r="A4" s="23"/>
      <c r="B4" s="23"/>
      <c r="C4" s="23"/>
      <c r="D4" s="23"/>
      <c r="E4" s="23"/>
      <c r="F4" s="23"/>
      <c r="G4" s="23"/>
      <c r="H4" s="23"/>
      <c r="I4" s="23"/>
      <c r="J4" s="23"/>
      <c r="K4" s="23"/>
      <c r="L4" s="23"/>
      <c r="M4" s="23"/>
      <c r="N4" s="23"/>
      <c r="O4" s="23"/>
      <c r="P4" s="23"/>
      <c r="Q4" s="23"/>
      <c r="R4" s="23"/>
      <c r="S4" s="23"/>
      <c r="T4" s="23"/>
      <c r="U4" s="23"/>
      <c r="V4" s="23"/>
      <c r="W4" s="23"/>
      <c r="X4" s="23"/>
      <c r="Y4" s="23"/>
      <c r="Z4" s="23"/>
    </row>
    <row r="5" ht="12.75" customHeight="1">
      <c r="A5" s="23"/>
      <c r="B5" s="23"/>
      <c r="C5" s="23"/>
      <c r="D5" s="23"/>
      <c r="E5" s="23"/>
      <c r="F5" s="23"/>
      <c r="G5" s="23"/>
      <c r="H5" s="23"/>
      <c r="I5" s="23"/>
      <c r="J5" s="23"/>
      <c r="K5" s="23"/>
      <c r="L5" s="23"/>
      <c r="M5" s="23"/>
      <c r="N5" s="23"/>
      <c r="O5" s="23"/>
      <c r="P5" s="23"/>
      <c r="Q5" s="23"/>
      <c r="R5" s="23"/>
      <c r="S5" s="23"/>
      <c r="T5" s="23"/>
      <c r="U5" s="23"/>
      <c r="V5" s="23"/>
      <c r="W5" s="23"/>
      <c r="X5" s="23"/>
      <c r="Y5" s="23"/>
      <c r="Z5" s="23"/>
    </row>
    <row r="6" ht="12.75" customHeight="1">
      <c r="A6" s="23"/>
      <c r="B6" s="23"/>
      <c r="C6" s="23"/>
      <c r="D6" s="23"/>
      <c r="E6" s="23"/>
      <c r="F6" s="23"/>
      <c r="G6" s="23"/>
      <c r="H6" s="23"/>
      <c r="I6" s="23"/>
      <c r="J6" s="23"/>
      <c r="K6" s="23"/>
      <c r="L6" s="23"/>
      <c r="M6" s="23"/>
      <c r="N6" s="23"/>
      <c r="O6" s="23"/>
      <c r="P6" s="23"/>
      <c r="Q6" s="23"/>
      <c r="R6" s="23"/>
      <c r="S6" s="23"/>
      <c r="T6" s="23"/>
      <c r="U6" s="23"/>
      <c r="V6" s="23"/>
      <c r="W6" s="23"/>
      <c r="X6" s="23"/>
      <c r="Y6" s="23"/>
      <c r="Z6" s="23"/>
    </row>
    <row r="7" ht="12.75" customHeight="1">
      <c r="A7" s="23"/>
      <c r="B7" s="23"/>
      <c r="C7" s="23"/>
      <c r="D7" s="23"/>
      <c r="E7" s="23"/>
      <c r="F7" s="23"/>
      <c r="G7" s="23"/>
      <c r="H7" s="23"/>
      <c r="I7" s="23"/>
      <c r="J7" s="23"/>
      <c r="K7" s="23"/>
      <c r="L7" s="23"/>
      <c r="M7" s="23"/>
      <c r="N7" s="23"/>
      <c r="O7" s="23"/>
      <c r="P7" s="23"/>
      <c r="Q7" s="23"/>
      <c r="R7" s="23"/>
      <c r="S7" s="23"/>
      <c r="T7" s="23"/>
      <c r="U7" s="23"/>
      <c r="V7" s="23"/>
      <c r="W7" s="23"/>
      <c r="X7" s="23"/>
      <c r="Y7" s="23"/>
      <c r="Z7" s="23"/>
    </row>
    <row r="8" ht="12.75" customHeight="1">
      <c r="A8" s="23"/>
      <c r="B8" s="23"/>
      <c r="C8" s="23"/>
      <c r="D8" s="23"/>
      <c r="E8" s="23"/>
      <c r="F8" s="23"/>
      <c r="G8" s="23"/>
      <c r="H8" s="23"/>
      <c r="I8" s="23"/>
      <c r="J8" s="23"/>
      <c r="K8" s="23"/>
      <c r="L8" s="23"/>
      <c r="M8" s="23"/>
      <c r="N8" s="23"/>
      <c r="O8" s="23"/>
      <c r="P8" s="23"/>
      <c r="Q8" s="23"/>
      <c r="R8" s="23"/>
      <c r="S8" s="23"/>
      <c r="T8" s="23"/>
      <c r="U8" s="23"/>
      <c r="V8" s="23"/>
      <c r="W8" s="23"/>
      <c r="X8" s="23"/>
      <c r="Y8" s="23"/>
      <c r="Z8" s="23"/>
    </row>
    <row r="9" ht="12.75" customHeight="1">
      <c r="A9" s="23"/>
      <c r="B9" s="23"/>
      <c r="C9" s="23"/>
      <c r="D9" s="23"/>
      <c r="E9" s="23"/>
      <c r="F9" s="23"/>
      <c r="G9" s="23"/>
      <c r="H9" s="23"/>
      <c r="I9" s="23"/>
      <c r="J9" s="23"/>
      <c r="K9" s="23"/>
      <c r="L9" s="23"/>
      <c r="M9" s="23"/>
      <c r="N9" s="23"/>
      <c r="O9" s="23"/>
      <c r="P9" s="23"/>
      <c r="Q9" s="23"/>
      <c r="R9" s="23"/>
      <c r="S9" s="23"/>
      <c r="T9" s="23"/>
      <c r="U9" s="23"/>
      <c r="V9" s="23"/>
      <c r="W9" s="23"/>
      <c r="X9" s="23"/>
      <c r="Y9" s="23"/>
      <c r="Z9" s="23"/>
    </row>
    <row r="10" ht="12.7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ht="12.75" customHeight="1">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ht="12.75" customHeight="1">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ht="12.75" customHeight="1">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ht="12.75" customHeight="1">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ht="12.75" customHeight="1">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ht="12.75" customHeight="1">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ht="12.75" customHeight="1">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ht="12.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ht="12.75" customHeight="1">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ht="12.75" customHeight="1">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ht="12.75" customHeight="1">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ht="12.75" customHeight="1">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ht="12.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ht="12.75" customHeight="1">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ht="12.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ht="12.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ht="12.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ht="12.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ht="12.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ht="12.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ht="12.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ht="12.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ht="12.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ht="12.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ht="12.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ht="12.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ht="12.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ht="12.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ht="12.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ht="12.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ht="12.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ht="12.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ht="12.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ht="12.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ht="12.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ht="12.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ht="12.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ht="12.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ht="12.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ht="12.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ht="12.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ht="12.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ht="12.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ht="12.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ht="12.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ht="12.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2.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2.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2.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2.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2.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2.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2.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2.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2.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2.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2.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2.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2.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2.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2.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2.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2.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2.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2.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2.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2.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2.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2.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2.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2.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2.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2.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2.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2.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2.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2.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2.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2.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2.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2.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2.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2.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2.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2.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2.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2.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2.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2.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2.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2.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2.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2.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2.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2.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2.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2.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2.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2.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2.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2.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2.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2.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2.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2.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2.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2.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2.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2.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2.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2.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2.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2.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2.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2.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2.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2.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2.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2.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2.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2.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2.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2.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2.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2.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2.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2.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2.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2.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2.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2.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2.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2.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2.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2.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2.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2.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2.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2.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2.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2.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2.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2.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2.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2.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2.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2.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2.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2.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2.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2.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2.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2.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2.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2.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2.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2.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2.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2.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2.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2.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2.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2.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2.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2.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2.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2.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2.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2.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2.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2.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2.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2.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2.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2.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2.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2.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2.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2.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2.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2.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2.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2.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2.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2.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2.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2.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2.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2.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2.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2.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2.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2.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2.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2.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2.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2.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2.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2.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2.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2.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2.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2.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2.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2.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2.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2.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2.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2.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2.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2.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2.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2.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2.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2.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2.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2.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2.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2.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2.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2.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2.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2.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2.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2.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2.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2.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2.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2.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2.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2.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2.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2.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2.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2.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2.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2.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2.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2.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2.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2.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2.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2.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2.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2.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2.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2.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2.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2.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2.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2.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2.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2.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2.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2.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2.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2.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2.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2.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2.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2.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2.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2.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2.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2.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2.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2.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2.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2.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2.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2.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2.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2.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2.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2.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2.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2.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2.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2.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2.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2.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2.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2.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2.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2.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2.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2.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2.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2.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2.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2.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2.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2.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2.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2.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2.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2.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2.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2.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2.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2.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2.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2.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2.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2.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2.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2.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2.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2.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2.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2.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2.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2.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2.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2.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2.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2.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2.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2.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2.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2.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2.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2.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2.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2.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2.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2.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2.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2.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2.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2.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2.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2.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2.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2.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2.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2.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2.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2.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2.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2.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2.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2.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2.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2.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2.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2.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2.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2.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2.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2.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2.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2.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2.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2.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2.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2.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2.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2.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2.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2.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2.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2.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2.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2.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2.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2.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2.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2.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2.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2.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2.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2.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2.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2.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2.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2.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2.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2.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2.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2.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2.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2.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2.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2.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2.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2.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2.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2.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2.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2.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2.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2.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2.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2.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2.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2.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2.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2.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2.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2.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2.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2.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2.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2.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2.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2.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2.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2.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2.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2.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2.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2.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2.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2.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2.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2.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2.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2.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2.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2.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2.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2.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2.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2.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2.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2.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2.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2.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2.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2.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2.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2.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2.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2.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2.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2.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2.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2.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2.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2.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2.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2.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2.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2.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2.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2.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2.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2.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2.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2.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2.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2.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2.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2.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2.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2.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2.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2.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2.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2.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2.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2.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2.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2.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2.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2.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2.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2.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2.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2.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2.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2.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2.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2.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2.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2.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2.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2.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2.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2.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2.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2.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2.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2.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2.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2.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2.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2.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2.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2.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2.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2.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2.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2.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2.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2.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2.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2.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2.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2.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2.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2.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2.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2.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2.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2.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2.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2.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2.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2.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2.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2.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2.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2.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2.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2.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2.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2.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2.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2.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2.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2.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2.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2.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2.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2.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2.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2.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2.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2.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2.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2.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2.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2.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2.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2.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2.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2.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2.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2.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2.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2.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2.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2.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2.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2.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2.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2.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2.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2.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2.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2.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2.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2.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2.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2.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2.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2.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2.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2.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2.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2.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2.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2.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2.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2.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2.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2.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2.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2.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2.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2.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2.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2.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2.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2.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2.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2.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2.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2.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2.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2.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2.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2.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2.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2.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2.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2.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2.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2.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2.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2.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2.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2.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2.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2.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2.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2.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2.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2.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2.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2.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2.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2.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2.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2.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2.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2.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2.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2.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2.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2.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2.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2.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2.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2.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2.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2.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2.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2.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2.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2.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2.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2.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2.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2.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2.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2.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2.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2.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2.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2.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2.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2.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2.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2.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2.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2.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2.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2.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2.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2.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2.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2.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2.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2.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2.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2.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2.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2.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2.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2.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2.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2.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2.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2.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2.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2.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2.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2.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2.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2.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2.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2.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2.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2.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2.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2.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2.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2.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2.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2.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2.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2.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2.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2.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2.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2.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2.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2.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2.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2.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2.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2.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2.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2.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2.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2.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2.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2.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2.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2.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2.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2.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2.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2.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2.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2.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2.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2.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2.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2.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2.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2.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2.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2.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2.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2.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2.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2.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2.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2.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2.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2.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2.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2.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2.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2.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2.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2.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2.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2.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2.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2.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2.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2.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2.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2.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2.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2.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2.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2.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2.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2.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2.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2.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2.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2.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2.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2.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2.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2.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2.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2.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2.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2.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2.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2.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2.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2.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2.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2.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2.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2.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2.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2.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2.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2.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2.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2.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2.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2.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2.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2.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2.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2.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2.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2.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2.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2.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2.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2.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2.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2.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2.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2.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2.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2.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2.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2.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2.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2.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2.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2.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2.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2.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2.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2.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2.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2.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2.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2.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2.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2.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2.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2.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2.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2.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2.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2.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2.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2.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2.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2.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2.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2.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2.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2.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2.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2.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2.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2.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2.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2.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2.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2.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2.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2.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2.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2.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2.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2.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2.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2.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2.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2.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2.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2.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2.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2.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2.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2.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2.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2.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2.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2.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2.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2.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2.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2.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2.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2.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2.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2.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2.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2.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2.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2.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2.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2.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2.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2.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2.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2.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2.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2.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2.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2.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2.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2.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2.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2.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2.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2.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2.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2.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2.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2.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2.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2.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2.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2.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2.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2.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2.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2.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2.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2.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2.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2.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2.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2.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2.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2.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2.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2.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2.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2.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2.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2.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2.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2.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2.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2.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2.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2.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2.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2.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2.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2.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2.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2.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2.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2.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2.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2.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2.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2.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2.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2.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2.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2.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2.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2.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2.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2.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2.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2.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2.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2.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2.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2.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2.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2.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2.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2.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2.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2.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2.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2.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2.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2.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2.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2.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2.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2.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2.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2.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2.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2.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2.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2.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2.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2.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2.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2.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2.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2.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2.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2.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2.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2.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2.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2.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2.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2.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2.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2.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2.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2.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2.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2.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2.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2.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2.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2.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2.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2.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2.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2.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2.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2.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2.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2.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2.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2.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2.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2.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2.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2.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2.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2.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2.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2.7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2.7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2.7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2.7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2.7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18.0"/>
    <col customWidth="1" min="2" max="2" width="33.43"/>
    <col customWidth="1" min="3" max="12" width="9.14"/>
    <col customWidth="1" min="13" max="26" width="8.0"/>
  </cols>
  <sheetData>
    <row r="1" ht="12.75" customHeight="1">
      <c r="A1" s="24"/>
      <c r="B1" s="24"/>
      <c r="C1" s="24"/>
      <c r="D1" s="24"/>
      <c r="E1" s="24"/>
      <c r="F1" s="24"/>
      <c r="G1" s="24"/>
      <c r="H1" s="24"/>
      <c r="I1" s="24"/>
      <c r="J1" s="24"/>
      <c r="K1" s="24"/>
      <c r="L1" s="24"/>
      <c r="M1" s="24"/>
      <c r="N1" s="24"/>
      <c r="O1" s="24"/>
      <c r="P1" s="24"/>
      <c r="Q1" s="24"/>
      <c r="R1" s="24"/>
      <c r="S1" s="24"/>
      <c r="T1" s="24"/>
      <c r="U1" s="24"/>
      <c r="V1" s="24"/>
      <c r="W1" s="24"/>
      <c r="X1" s="24"/>
      <c r="Y1" s="24"/>
      <c r="Z1" s="24"/>
    </row>
    <row r="2" ht="12.75" customHeight="1">
      <c r="A2" s="24"/>
      <c r="B2" s="24"/>
      <c r="C2" s="24"/>
      <c r="D2" s="24"/>
      <c r="E2" s="24"/>
      <c r="F2" s="24"/>
      <c r="G2" s="24"/>
      <c r="H2" s="24"/>
      <c r="I2" s="24"/>
      <c r="J2" s="24"/>
      <c r="K2" s="24"/>
      <c r="L2" s="24"/>
      <c r="M2" s="24"/>
      <c r="N2" s="24"/>
      <c r="O2" s="24"/>
      <c r="P2" s="24"/>
      <c r="Q2" s="24"/>
      <c r="R2" s="24"/>
      <c r="S2" s="24"/>
      <c r="T2" s="24"/>
      <c r="U2" s="24"/>
      <c r="V2" s="24"/>
      <c r="W2" s="24"/>
      <c r="X2" s="24"/>
      <c r="Y2" s="24"/>
      <c r="Z2" s="24"/>
    </row>
    <row r="3" ht="12.75" customHeight="1">
      <c r="A3" s="24"/>
      <c r="B3" s="24"/>
      <c r="C3" s="24"/>
      <c r="D3" s="24"/>
      <c r="E3" s="24"/>
      <c r="F3" s="24"/>
      <c r="G3" s="24"/>
      <c r="H3" s="24"/>
      <c r="I3" s="24"/>
      <c r="J3" s="24"/>
      <c r="K3" s="24"/>
      <c r="L3" s="24"/>
      <c r="M3" s="24"/>
      <c r="N3" s="24"/>
      <c r="O3" s="24"/>
      <c r="P3" s="24"/>
      <c r="Q3" s="24"/>
      <c r="R3" s="24"/>
      <c r="S3" s="24"/>
      <c r="T3" s="24"/>
      <c r="U3" s="24"/>
      <c r="V3" s="24"/>
      <c r="W3" s="24"/>
      <c r="X3" s="24"/>
      <c r="Y3" s="24"/>
      <c r="Z3" s="24"/>
    </row>
    <row r="4" ht="12.75" customHeight="1">
      <c r="A4" s="24"/>
      <c r="B4" s="24"/>
      <c r="C4" s="24"/>
      <c r="D4" s="24"/>
      <c r="E4" s="24"/>
      <c r="F4" s="24"/>
      <c r="G4" s="24"/>
      <c r="H4" s="24"/>
      <c r="I4" s="24"/>
      <c r="J4" s="24"/>
      <c r="K4" s="24"/>
      <c r="L4" s="24"/>
      <c r="M4" s="24"/>
      <c r="N4" s="24"/>
      <c r="O4" s="24"/>
      <c r="P4" s="24"/>
      <c r="Q4" s="24"/>
      <c r="R4" s="24"/>
      <c r="S4" s="24"/>
      <c r="T4" s="24"/>
      <c r="U4" s="24"/>
      <c r="V4" s="24"/>
      <c r="W4" s="24"/>
      <c r="X4" s="24"/>
      <c r="Y4" s="24"/>
      <c r="Z4" s="24"/>
    </row>
    <row r="5" ht="12.75" customHeight="1">
      <c r="A5" s="24"/>
      <c r="B5" s="24"/>
      <c r="C5" s="24"/>
      <c r="D5" s="24"/>
      <c r="E5" s="24"/>
      <c r="F5" s="24"/>
      <c r="G5" s="24"/>
      <c r="H5" s="24"/>
      <c r="I5" s="24"/>
      <c r="J5" s="24"/>
      <c r="K5" s="24"/>
      <c r="L5" s="24"/>
      <c r="M5" s="24"/>
      <c r="N5" s="24"/>
      <c r="O5" s="24"/>
      <c r="P5" s="24"/>
      <c r="Q5" s="24"/>
      <c r="R5" s="24"/>
      <c r="S5" s="24"/>
      <c r="T5" s="24"/>
      <c r="U5" s="24"/>
      <c r="V5" s="24"/>
      <c r="W5" s="24"/>
      <c r="X5" s="24"/>
      <c r="Y5" s="24"/>
      <c r="Z5" s="24"/>
    </row>
    <row r="6" ht="12.75" customHeight="1">
      <c r="A6" s="24"/>
      <c r="B6" s="24"/>
      <c r="C6" s="24"/>
      <c r="D6" s="24"/>
      <c r="E6" s="24"/>
      <c r="F6" s="24"/>
      <c r="G6" s="24"/>
      <c r="H6" s="24"/>
      <c r="I6" s="24"/>
      <c r="J6" s="24"/>
      <c r="K6" s="24"/>
      <c r="L6" s="24"/>
      <c r="M6" s="24"/>
      <c r="N6" s="24"/>
      <c r="O6" s="24"/>
      <c r="P6" s="24"/>
      <c r="Q6" s="24"/>
      <c r="R6" s="24"/>
      <c r="S6" s="24"/>
      <c r="T6" s="24"/>
      <c r="U6" s="24"/>
      <c r="V6" s="24"/>
      <c r="W6" s="24"/>
      <c r="X6" s="24"/>
      <c r="Y6" s="24"/>
      <c r="Z6" s="24"/>
    </row>
    <row r="7" ht="12.75" customHeight="1">
      <c r="A7" s="24"/>
      <c r="B7" s="24"/>
      <c r="C7" s="24"/>
      <c r="D7" s="24"/>
      <c r="E7" s="24"/>
      <c r="F7" s="24"/>
      <c r="G7" s="24"/>
      <c r="H7" s="24"/>
      <c r="I7" s="24"/>
      <c r="J7" s="24"/>
      <c r="K7" s="24"/>
      <c r="L7" s="24"/>
      <c r="M7" s="24"/>
      <c r="N7" s="24"/>
      <c r="O7" s="24"/>
      <c r="P7" s="24"/>
      <c r="Q7" s="24"/>
      <c r="R7" s="24"/>
      <c r="S7" s="24"/>
      <c r="T7" s="24"/>
      <c r="U7" s="24"/>
      <c r="V7" s="24"/>
      <c r="W7" s="24"/>
      <c r="X7" s="24"/>
      <c r="Y7" s="24"/>
      <c r="Z7" s="24"/>
    </row>
    <row r="8" ht="12.75" customHeight="1">
      <c r="A8" s="24"/>
      <c r="B8" s="24"/>
      <c r="C8" s="24"/>
      <c r="D8" s="24"/>
      <c r="E8" s="24"/>
      <c r="F8" s="24"/>
      <c r="G8" s="24"/>
      <c r="H8" s="24"/>
      <c r="I8" s="24"/>
      <c r="J8" s="24"/>
      <c r="K8" s="24"/>
      <c r="L8" s="24"/>
      <c r="M8" s="24"/>
      <c r="N8" s="24"/>
      <c r="O8" s="24"/>
      <c r="P8" s="24"/>
      <c r="Q8" s="24"/>
      <c r="R8" s="24"/>
      <c r="S8" s="24"/>
      <c r="T8" s="24"/>
      <c r="U8" s="24"/>
      <c r="V8" s="24"/>
      <c r="W8" s="24"/>
      <c r="X8" s="24"/>
      <c r="Y8" s="24"/>
      <c r="Z8" s="24"/>
    </row>
    <row r="9" ht="12.75" customHeight="1">
      <c r="A9" s="24"/>
      <c r="B9" s="24"/>
      <c r="C9" s="24"/>
      <c r="D9" s="24"/>
      <c r="E9" s="24"/>
      <c r="F9" s="24"/>
      <c r="G9" s="24"/>
      <c r="H9" s="24"/>
      <c r="I9" s="24"/>
      <c r="J9" s="24"/>
      <c r="K9" s="24"/>
      <c r="L9" s="24"/>
      <c r="M9" s="24"/>
      <c r="N9" s="24"/>
      <c r="O9" s="24"/>
      <c r="P9" s="24"/>
      <c r="Q9" s="24"/>
      <c r="R9" s="24"/>
      <c r="S9" s="24"/>
      <c r="T9" s="24"/>
      <c r="U9" s="24"/>
      <c r="V9" s="24"/>
      <c r="W9" s="24"/>
      <c r="X9" s="24"/>
      <c r="Y9" s="24"/>
      <c r="Z9" s="24"/>
    </row>
    <row r="10" ht="12.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ht="12.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ht="12.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ht="12.75" customHeight="1">
      <c r="A13" s="25" t="s">
        <v>63</v>
      </c>
      <c r="B13" s="25" t="s">
        <v>64</v>
      </c>
      <c r="C13" s="24"/>
      <c r="D13" s="24"/>
      <c r="E13" s="24"/>
      <c r="F13" s="24"/>
      <c r="G13" s="24"/>
      <c r="H13" s="24"/>
      <c r="I13" s="24"/>
      <c r="J13" s="24"/>
      <c r="K13" s="24"/>
      <c r="L13" s="24"/>
      <c r="M13" s="24"/>
      <c r="N13" s="24"/>
      <c r="O13" s="24"/>
      <c r="P13" s="24"/>
      <c r="Q13" s="24"/>
      <c r="R13" s="24"/>
      <c r="S13" s="24"/>
      <c r="T13" s="24"/>
      <c r="U13" s="24"/>
      <c r="V13" s="24"/>
      <c r="W13" s="24"/>
      <c r="X13" s="24"/>
      <c r="Y13" s="24"/>
      <c r="Z13" s="24"/>
    </row>
    <row r="14" ht="12.75" customHeight="1">
      <c r="A14" s="26" t="s">
        <v>65</v>
      </c>
      <c r="B14" s="23" t="s">
        <v>66</v>
      </c>
      <c r="C14" s="24"/>
      <c r="D14" s="24"/>
      <c r="E14" s="24"/>
      <c r="F14" s="24"/>
      <c r="G14" s="24"/>
      <c r="H14" s="24"/>
      <c r="I14" s="24"/>
      <c r="J14" s="24"/>
      <c r="K14" s="24"/>
      <c r="L14" s="24"/>
      <c r="M14" s="24"/>
      <c r="N14" s="24"/>
      <c r="O14" s="24"/>
      <c r="P14" s="24"/>
      <c r="Q14" s="24"/>
      <c r="R14" s="24"/>
      <c r="S14" s="24"/>
      <c r="T14" s="24"/>
      <c r="U14" s="24"/>
      <c r="V14" s="24"/>
      <c r="W14" s="24"/>
      <c r="X14" s="24"/>
      <c r="Y14" s="24"/>
      <c r="Z14" s="24"/>
    </row>
    <row r="15" ht="12.75" customHeight="1">
      <c r="A15" s="26" t="s">
        <v>67</v>
      </c>
      <c r="B15" s="23" t="s">
        <v>68</v>
      </c>
      <c r="C15" s="24"/>
      <c r="D15" s="24"/>
      <c r="E15" s="24"/>
      <c r="F15" s="24"/>
      <c r="G15" s="24"/>
      <c r="H15" s="24"/>
      <c r="I15" s="24"/>
      <c r="J15" s="24"/>
      <c r="K15" s="24"/>
      <c r="L15" s="24"/>
      <c r="M15" s="24"/>
      <c r="N15" s="24"/>
      <c r="O15" s="24"/>
      <c r="P15" s="24"/>
      <c r="Q15" s="24"/>
      <c r="R15" s="24"/>
      <c r="S15" s="24"/>
      <c r="T15" s="24"/>
      <c r="U15" s="24"/>
      <c r="V15" s="24"/>
      <c r="W15" s="24"/>
      <c r="X15" s="24"/>
      <c r="Y15" s="24"/>
      <c r="Z15" s="24"/>
    </row>
    <row r="16" ht="12.75" customHeight="1">
      <c r="A16" s="26" t="s">
        <v>69</v>
      </c>
      <c r="B16" s="23" t="s">
        <v>70</v>
      </c>
      <c r="C16" s="24"/>
      <c r="D16" s="24"/>
      <c r="E16" s="24"/>
      <c r="F16" s="24"/>
      <c r="G16" s="24"/>
      <c r="H16" s="24"/>
      <c r="I16" s="24"/>
      <c r="J16" s="24"/>
      <c r="K16" s="24"/>
      <c r="L16" s="24"/>
      <c r="M16" s="24"/>
      <c r="N16" s="24"/>
      <c r="O16" s="24"/>
      <c r="P16" s="24"/>
      <c r="Q16" s="24"/>
      <c r="R16" s="24"/>
      <c r="S16" s="24"/>
      <c r="T16" s="24"/>
      <c r="U16" s="24"/>
      <c r="V16" s="24"/>
      <c r="W16" s="24"/>
      <c r="X16" s="24"/>
      <c r="Y16" s="24"/>
      <c r="Z16" s="24"/>
    </row>
    <row r="17" ht="12.75" customHeight="1">
      <c r="A17" s="26" t="s">
        <v>71</v>
      </c>
      <c r="B17" s="23" t="s">
        <v>72</v>
      </c>
      <c r="C17" s="24"/>
      <c r="D17" s="24"/>
      <c r="E17" s="24"/>
      <c r="F17" s="24"/>
      <c r="G17" s="24"/>
      <c r="H17" s="24"/>
      <c r="I17" s="24"/>
      <c r="J17" s="24"/>
      <c r="K17" s="24"/>
      <c r="L17" s="24"/>
      <c r="M17" s="24"/>
      <c r="N17" s="24"/>
      <c r="O17" s="24"/>
      <c r="P17" s="24"/>
      <c r="Q17" s="24"/>
      <c r="R17" s="24"/>
      <c r="S17" s="24"/>
      <c r="T17" s="24"/>
      <c r="U17" s="24"/>
      <c r="V17" s="24"/>
      <c r="W17" s="24"/>
      <c r="X17" s="24"/>
      <c r="Y17" s="24"/>
      <c r="Z17" s="24"/>
    </row>
    <row r="18" ht="12.75" customHeight="1">
      <c r="A18" s="26" t="s">
        <v>73</v>
      </c>
      <c r="B18" s="23" t="s">
        <v>74</v>
      </c>
      <c r="C18" s="24"/>
      <c r="D18" s="24"/>
      <c r="E18" s="24"/>
      <c r="F18" s="24"/>
      <c r="G18" s="24"/>
      <c r="H18" s="24"/>
      <c r="I18" s="24"/>
      <c r="J18" s="24"/>
      <c r="K18" s="24"/>
      <c r="L18" s="24"/>
      <c r="M18" s="24"/>
      <c r="N18" s="24"/>
      <c r="O18" s="24"/>
      <c r="P18" s="24"/>
      <c r="Q18" s="24"/>
      <c r="R18" s="24"/>
      <c r="S18" s="24"/>
      <c r="T18" s="24"/>
      <c r="U18" s="24"/>
      <c r="V18" s="24"/>
      <c r="W18" s="24"/>
      <c r="X18" s="24"/>
      <c r="Y18" s="24"/>
      <c r="Z18" s="24"/>
    </row>
    <row r="19" ht="12.75" customHeight="1">
      <c r="A19" s="26" t="s">
        <v>75</v>
      </c>
      <c r="B19" s="23" t="s">
        <v>70</v>
      </c>
      <c r="C19" s="24"/>
      <c r="D19" s="24"/>
      <c r="E19" s="24"/>
      <c r="F19" s="24"/>
      <c r="G19" s="24"/>
      <c r="H19" s="24"/>
      <c r="I19" s="24"/>
      <c r="J19" s="24"/>
      <c r="K19" s="24"/>
      <c r="L19" s="24"/>
      <c r="M19" s="24"/>
      <c r="N19" s="24"/>
      <c r="O19" s="24"/>
      <c r="P19" s="24"/>
      <c r="Q19" s="24"/>
      <c r="R19" s="24"/>
      <c r="S19" s="24"/>
      <c r="T19" s="24"/>
      <c r="U19" s="24"/>
      <c r="V19" s="24"/>
      <c r="W19" s="24"/>
      <c r="X19" s="24"/>
      <c r="Y19" s="24"/>
      <c r="Z19" s="24"/>
    </row>
    <row r="20" ht="12.75" customHeight="1">
      <c r="A20" s="26" t="s">
        <v>76</v>
      </c>
      <c r="B20" s="23" t="s">
        <v>70</v>
      </c>
      <c r="C20" s="24"/>
      <c r="D20" s="24"/>
      <c r="E20" s="24"/>
      <c r="F20" s="24"/>
      <c r="G20" s="24"/>
      <c r="H20" s="24"/>
      <c r="I20" s="24"/>
      <c r="J20" s="24"/>
      <c r="K20" s="24"/>
      <c r="L20" s="24"/>
      <c r="M20" s="24"/>
      <c r="N20" s="24"/>
      <c r="O20" s="24"/>
      <c r="P20" s="24"/>
      <c r="Q20" s="24"/>
      <c r="R20" s="24"/>
      <c r="S20" s="24"/>
      <c r="T20" s="24"/>
      <c r="U20" s="24"/>
      <c r="V20" s="24"/>
      <c r="W20" s="24"/>
      <c r="X20" s="24"/>
      <c r="Y20" s="24"/>
      <c r="Z20" s="24"/>
    </row>
    <row r="21" ht="12.75" customHeight="1">
      <c r="A21" s="26" t="s">
        <v>77</v>
      </c>
      <c r="B21" s="23" t="s">
        <v>78</v>
      </c>
      <c r="C21" s="24"/>
      <c r="D21" s="24"/>
      <c r="E21" s="24"/>
      <c r="F21" s="24"/>
      <c r="G21" s="24"/>
      <c r="H21" s="24"/>
      <c r="I21" s="24"/>
      <c r="J21" s="24"/>
      <c r="K21" s="24"/>
      <c r="L21" s="24"/>
      <c r="M21" s="24"/>
      <c r="N21" s="24"/>
      <c r="O21" s="24"/>
      <c r="P21" s="24"/>
      <c r="Q21" s="24"/>
      <c r="R21" s="24"/>
      <c r="S21" s="24"/>
      <c r="T21" s="24"/>
      <c r="U21" s="24"/>
      <c r="V21" s="24"/>
      <c r="W21" s="24"/>
      <c r="X21" s="24"/>
      <c r="Y21" s="24"/>
      <c r="Z21" s="24"/>
    </row>
    <row r="22" ht="12.75" customHeight="1">
      <c r="A22" s="27" t="s">
        <v>79</v>
      </c>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ht="12.75" customHeight="1">
      <c r="A23" s="27"/>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ht="12.75" customHeight="1">
      <c r="A24" s="25" t="s">
        <v>63</v>
      </c>
      <c r="B24" s="25" t="s">
        <v>80</v>
      </c>
      <c r="C24" s="24"/>
      <c r="D24" s="24"/>
      <c r="E24" s="24"/>
      <c r="F24" s="24"/>
      <c r="G24" s="24"/>
      <c r="H24" s="24"/>
      <c r="I24" s="24"/>
      <c r="J24" s="24"/>
      <c r="K24" s="24"/>
      <c r="L24" s="24"/>
      <c r="M24" s="24"/>
      <c r="N24" s="24"/>
      <c r="O24" s="24"/>
      <c r="P24" s="24"/>
      <c r="Q24" s="24"/>
      <c r="R24" s="24"/>
      <c r="S24" s="24"/>
      <c r="T24" s="24"/>
      <c r="U24" s="24"/>
      <c r="V24" s="24"/>
      <c r="W24" s="24"/>
      <c r="X24" s="24"/>
      <c r="Y24" s="24"/>
      <c r="Z24" s="24"/>
    </row>
    <row r="25" ht="12.75" customHeight="1">
      <c r="A25" s="26" t="s">
        <v>65</v>
      </c>
      <c r="B25" s="28" t="s">
        <v>81</v>
      </c>
      <c r="C25" s="24"/>
      <c r="D25" s="24"/>
      <c r="E25" s="24"/>
      <c r="F25" s="24"/>
      <c r="G25" s="24"/>
      <c r="H25" s="24"/>
      <c r="I25" s="24"/>
      <c r="J25" s="24"/>
      <c r="K25" s="24"/>
      <c r="L25" s="24"/>
      <c r="M25" s="24"/>
      <c r="N25" s="24"/>
      <c r="O25" s="24"/>
      <c r="P25" s="24"/>
      <c r="Q25" s="24"/>
      <c r="R25" s="24"/>
      <c r="S25" s="24"/>
      <c r="T25" s="24"/>
      <c r="U25" s="24"/>
      <c r="V25" s="24"/>
      <c r="W25" s="24"/>
      <c r="X25" s="24"/>
      <c r="Y25" s="24"/>
      <c r="Z25" s="24"/>
    </row>
    <row r="26" ht="12.75" customHeight="1">
      <c r="A26" s="26" t="s">
        <v>67</v>
      </c>
      <c r="B26" s="28" t="s">
        <v>81</v>
      </c>
      <c r="C26" s="24"/>
      <c r="D26" s="24"/>
      <c r="E26" s="24"/>
      <c r="F26" s="24"/>
      <c r="G26" s="24"/>
      <c r="H26" s="24"/>
      <c r="I26" s="24"/>
      <c r="J26" s="24"/>
      <c r="K26" s="24"/>
      <c r="L26" s="24"/>
      <c r="M26" s="24"/>
      <c r="N26" s="24"/>
      <c r="O26" s="24"/>
      <c r="P26" s="24"/>
      <c r="Q26" s="24"/>
      <c r="R26" s="24"/>
      <c r="S26" s="24"/>
      <c r="T26" s="24"/>
      <c r="U26" s="24"/>
      <c r="V26" s="24"/>
      <c r="W26" s="24"/>
      <c r="X26" s="24"/>
      <c r="Y26" s="24"/>
      <c r="Z26" s="24"/>
    </row>
    <row r="27" ht="12.75" customHeight="1">
      <c r="A27" s="26" t="s">
        <v>69</v>
      </c>
      <c r="B27" s="28" t="s">
        <v>82</v>
      </c>
      <c r="C27" s="24"/>
      <c r="D27" s="24"/>
      <c r="E27" s="24"/>
      <c r="F27" s="24"/>
      <c r="G27" s="24"/>
      <c r="H27" s="24"/>
      <c r="I27" s="24"/>
      <c r="J27" s="24"/>
      <c r="K27" s="24"/>
      <c r="L27" s="24"/>
      <c r="M27" s="24"/>
      <c r="N27" s="24"/>
      <c r="O27" s="24"/>
      <c r="P27" s="24"/>
      <c r="Q27" s="24"/>
      <c r="R27" s="24"/>
      <c r="S27" s="24"/>
      <c r="T27" s="24"/>
      <c r="U27" s="24"/>
      <c r="V27" s="24"/>
      <c r="W27" s="24"/>
      <c r="X27" s="24"/>
      <c r="Y27" s="24"/>
      <c r="Z27" s="24"/>
    </row>
    <row r="28" ht="12.75" customHeight="1">
      <c r="A28" s="26" t="s">
        <v>71</v>
      </c>
      <c r="B28" s="28" t="s">
        <v>83</v>
      </c>
      <c r="C28" s="24"/>
      <c r="D28" s="24"/>
      <c r="E28" s="24"/>
      <c r="F28" s="24"/>
      <c r="G28" s="24"/>
      <c r="H28" s="24"/>
      <c r="I28" s="24"/>
      <c r="J28" s="24"/>
      <c r="K28" s="24"/>
      <c r="L28" s="24"/>
      <c r="M28" s="24"/>
      <c r="N28" s="24"/>
      <c r="O28" s="24"/>
      <c r="P28" s="24"/>
      <c r="Q28" s="24"/>
      <c r="R28" s="24"/>
      <c r="S28" s="24"/>
      <c r="T28" s="24"/>
      <c r="U28" s="24"/>
      <c r="V28" s="24"/>
      <c r="W28" s="24"/>
      <c r="X28" s="24"/>
      <c r="Y28" s="24"/>
      <c r="Z28" s="24"/>
    </row>
    <row r="29" ht="12.75" customHeight="1">
      <c r="A29" s="26" t="s">
        <v>73</v>
      </c>
      <c r="B29" s="28" t="s">
        <v>84</v>
      </c>
      <c r="C29" s="24"/>
      <c r="D29" s="24"/>
      <c r="E29" s="24"/>
      <c r="F29" s="24"/>
      <c r="G29" s="24"/>
      <c r="H29" s="24"/>
      <c r="I29" s="24"/>
      <c r="J29" s="24"/>
      <c r="K29" s="24"/>
      <c r="L29" s="24"/>
      <c r="M29" s="24"/>
      <c r="N29" s="24"/>
      <c r="O29" s="24"/>
      <c r="P29" s="24"/>
      <c r="Q29" s="24"/>
      <c r="R29" s="24"/>
      <c r="S29" s="24"/>
      <c r="T29" s="24"/>
      <c r="U29" s="24"/>
      <c r="V29" s="24"/>
      <c r="W29" s="24"/>
      <c r="X29" s="24"/>
      <c r="Y29" s="24"/>
      <c r="Z29" s="24"/>
    </row>
    <row r="30" ht="12.75" customHeight="1">
      <c r="A30" s="26" t="s">
        <v>75</v>
      </c>
      <c r="B30" s="29" t="str">
        <f>HYPERLINK("https://mws.amazonservices.it/?Version=2009-01-01&amp;SignatureVersion=2&amp;SignatureMethod=HmacSHA256","https://mws.amazonservices.it/?Version=2009-01-01&amp;SignatureVersion=2&amp;SignatureMethod=HmacSHA256")</f>
        <v>https://mws.amazonservices.it/?Version=2009-01-01&amp;SignatureVersion=2&amp;SignatureMethod=HmacSHA256</v>
      </c>
      <c r="C30" s="24"/>
      <c r="D30" s="24"/>
      <c r="E30" s="24"/>
      <c r="F30" s="24"/>
      <c r="G30" s="24"/>
      <c r="H30" s="24"/>
      <c r="I30" s="24"/>
      <c r="J30" s="24"/>
      <c r="K30" s="24"/>
      <c r="L30" s="24"/>
      <c r="M30" s="24"/>
      <c r="N30" s="24"/>
      <c r="O30" s="24"/>
      <c r="P30" s="24"/>
      <c r="Q30" s="24"/>
      <c r="R30" s="24"/>
      <c r="S30" s="24"/>
      <c r="T30" s="24"/>
      <c r="U30" s="24"/>
      <c r="V30" s="24"/>
      <c r="W30" s="24"/>
      <c r="X30" s="24"/>
      <c r="Y30" s="24"/>
      <c r="Z30" s="24"/>
    </row>
    <row r="31" ht="12.75" customHeight="1">
      <c r="A31" s="26" t="s">
        <v>76</v>
      </c>
      <c r="B31" s="29" t="str">
        <f>HYPERLINK("https://mws.amazonservices.es/?Version=2009-01-01&amp;SignatureVersion=2&amp;SignatureMethod=HmacSHA256","https://mws.amazonservices.es/?Version=2009-01-01&amp;SignatureVersion=2&amp;SignatureMethod=HmacSHA256")</f>
        <v>https://mws.amazonservices.es/?Version=2009-01-01&amp;SignatureVersion=2&amp;SignatureMethod=HmacSHA256</v>
      </c>
      <c r="C31" s="24"/>
      <c r="D31" s="24"/>
      <c r="E31" s="24"/>
      <c r="F31" s="24"/>
      <c r="G31" s="24"/>
      <c r="H31" s="24"/>
      <c r="I31" s="24"/>
      <c r="J31" s="24"/>
      <c r="K31" s="24"/>
      <c r="L31" s="24"/>
      <c r="M31" s="24"/>
      <c r="N31" s="24"/>
      <c r="O31" s="24"/>
      <c r="P31" s="24"/>
      <c r="Q31" s="24"/>
      <c r="R31" s="24"/>
      <c r="S31" s="24"/>
      <c r="T31" s="24"/>
      <c r="U31" s="24"/>
      <c r="V31" s="24"/>
      <c r="W31" s="24"/>
      <c r="X31" s="24"/>
      <c r="Y31" s="24"/>
      <c r="Z31" s="24"/>
    </row>
    <row r="32" ht="12.75" customHeight="1">
      <c r="A32" s="26" t="s">
        <v>77</v>
      </c>
      <c r="B32" s="28" t="s">
        <v>85</v>
      </c>
      <c r="C32" s="24"/>
      <c r="D32" s="24"/>
      <c r="E32" s="24"/>
      <c r="F32" s="24"/>
      <c r="G32" s="24"/>
      <c r="H32" s="24"/>
      <c r="I32" s="24"/>
      <c r="J32" s="24"/>
      <c r="K32" s="24"/>
      <c r="L32" s="24"/>
      <c r="M32" s="24"/>
      <c r="N32" s="24"/>
      <c r="O32" s="24"/>
      <c r="P32" s="24"/>
      <c r="Q32" s="24"/>
      <c r="R32" s="24"/>
      <c r="S32" s="24"/>
      <c r="T32" s="24"/>
      <c r="U32" s="24"/>
      <c r="V32" s="24"/>
      <c r="W32" s="24"/>
      <c r="X32" s="24"/>
      <c r="Y32" s="24"/>
      <c r="Z32" s="24"/>
    </row>
    <row r="33" ht="12.75" customHeight="1">
      <c r="A33" s="26" t="s">
        <v>86</v>
      </c>
      <c r="B33" s="28" t="s">
        <v>87</v>
      </c>
      <c r="C33" s="24"/>
      <c r="D33" s="24"/>
      <c r="E33" s="24"/>
      <c r="F33" s="24"/>
      <c r="G33" s="24"/>
      <c r="H33" s="24"/>
      <c r="I33" s="24"/>
      <c r="J33" s="24"/>
      <c r="K33" s="24"/>
      <c r="L33" s="24"/>
      <c r="M33" s="24"/>
      <c r="N33" s="24"/>
      <c r="O33" s="24"/>
      <c r="P33" s="24"/>
      <c r="Q33" s="24"/>
      <c r="R33" s="24"/>
      <c r="S33" s="24"/>
      <c r="T33" s="24"/>
      <c r="U33" s="24"/>
      <c r="V33" s="24"/>
      <c r="W33" s="24"/>
      <c r="X33" s="24"/>
      <c r="Y33" s="24"/>
      <c r="Z33" s="24"/>
    </row>
    <row r="34" ht="12.75" customHeight="1">
      <c r="A34" s="27" t="s">
        <v>79</v>
      </c>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ht="12.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ht="12.75" customHeight="1">
      <c r="A36" s="25" t="s">
        <v>63</v>
      </c>
      <c r="B36" s="25" t="s">
        <v>88</v>
      </c>
      <c r="C36" s="24"/>
      <c r="D36" s="24"/>
      <c r="E36" s="24"/>
      <c r="F36" s="24"/>
      <c r="G36" s="24"/>
      <c r="H36" s="24"/>
      <c r="I36" s="24"/>
      <c r="J36" s="24"/>
      <c r="K36" s="24"/>
      <c r="L36" s="24"/>
      <c r="M36" s="24"/>
      <c r="N36" s="24"/>
      <c r="O36" s="24"/>
      <c r="P36" s="24"/>
      <c r="Q36" s="24"/>
      <c r="R36" s="24"/>
      <c r="S36" s="24"/>
      <c r="T36" s="24"/>
      <c r="U36" s="24"/>
      <c r="V36" s="24"/>
      <c r="W36" s="24"/>
      <c r="X36" s="24"/>
      <c r="Y36" s="24"/>
      <c r="Z36" s="24"/>
    </row>
    <row r="37" ht="12.75" customHeight="1">
      <c r="A37" s="26" t="s">
        <v>65</v>
      </c>
      <c r="B37" s="28" t="s">
        <v>89</v>
      </c>
      <c r="C37" s="24"/>
      <c r="D37" s="24"/>
      <c r="E37" s="24"/>
      <c r="F37" s="24"/>
      <c r="G37" s="24"/>
      <c r="H37" s="24"/>
      <c r="I37" s="24"/>
      <c r="J37" s="24"/>
      <c r="K37" s="24"/>
      <c r="L37" s="24"/>
      <c r="M37" s="24"/>
      <c r="N37" s="24"/>
      <c r="O37" s="24"/>
      <c r="P37" s="24"/>
      <c r="Q37" s="24"/>
      <c r="R37" s="24"/>
      <c r="S37" s="24"/>
      <c r="T37" s="24"/>
      <c r="U37" s="24"/>
      <c r="V37" s="24"/>
      <c r="W37" s="24"/>
      <c r="X37" s="24"/>
      <c r="Y37" s="24"/>
      <c r="Z37" s="24"/>
    </row>
    <row r="38" ht="12.75" customHeight="1">
      <c r="A38" s="26" t="s">
        <v>67</v>
      </c>
      <c r="B38" s="28" t="s">
        <v>89</v>
      </c>
      <c r="C38" s="24"/>
      <c r="D38" s="24"/>
      <c r="E38" s="24"/>
      <c r="F38" s="24"/>
      <c r="G38" s="24"/>
      <c r="H38" s="24"/>
      <c r="I38" s="24"/>
      <c r="J38" s="24"/>
      <c r="K38" s="24"/>
      <c r="L38" s="24"/>
      <c r="M38" s="24"/>
      <c r="N38" s="24"/>
      <c r="O38" s="24"/>
      <c r="P38" s="24"/>
      <c r="Q38" s="24"/>
      <c r="R38" s="24"/>
      <c r="S38" s="24"/>
      <c r="T38" s="24"/>
      <c r="U38" s="24"/>
      <c r="V38" s="24"/>
      <c r="W38" s="24"/>
      <c r="X38" s="24"/>
      <c r="Y38" s="24"/>
      <c r="Z38" s="24"/>
    </row>
    <row r="39" ht="12.75" customHeight="1">
      <c r="A39" s="26" t="s">
        <v>69</v>
      </c>
      <c r="B39" s="28" t="s">
        <v>90</v>
      </c>
      <c r="C39" s="24"/>
      <c r="D39" s="24"/>
      <c r="E39" s="24"/>
      <c r="F39" s="24"/>
      <c r="G39" s="24"/>
      <c r="H39" s="24"/>
      <c r="I39" s="24"/>
      <c r="J39" s="24"/>
      <c r="K39" s="24"/>
      <c r="L39" s="24"/>
      <c r="M39" s="24"/>
      <c r="N39" s="24"/>
      <c r="O39" s="24"/>
      <c r="P39" s="24"/>
      <c r="Q39" s="24"/>
      <c r="R39" s="24"/>
      <c r="S39" s="24"/>
      <c r="T39" s="24"/>
      <c r="U39" s="24"/>
      <c r="V39" s="24"/>
      <c r="W39" s="24"/>
      <c r="X39" s="24"/>
      <c r="Y39" s="24"/>
      <c r="Z39" s="24"/>
    </row>
    <row r="40" ht="12.75" customHeight="1">
      <c r="A40" s="26" t="s">
        <v>71</v>
      </c>
      <c r="B40" s="28" t="s">
        <v>90</v>
      </c>
      <c r="C40" s="24"/>
      <c r="D40" s="24"/>
      <c r="E40" s="24"/>
      <c r="F40" s="24"/>
      <c r="G40" s="24"/>
      <c r="H40" s="24"/>
      <c r="I40" s="24"/>
      <c r="J40" s="24"/>
      <c r="K40" s="24"/>
      <c r="L40" s="24"/>
      <c r="M40" s="24"/>
      <c r="N40" s="24"/>
      <c r="O40" s="24"/>
      <c r="P40" s="24"/>
      <c r="Q40" s="24"/>
      <c r="R40" s="24"/>
      <c r="S40" s="24"/>
      <c r="T40" s="24"/>
      <c r="U40" s="24"/>
      <c r="V40" s="24"/>
      <c r="W40" s="24"/>
      <c r="X40" s="24"/>
      <c r="Y40" s="24"/>
      <c r="Z40" s="24"/>
    </row>
    <row r="41" ht="12.75" customHeight="1">
      <c r="A41" s="26" t="s">
        <v>73</v>
      </c>
      <c r="B41" s="28" t="s">
        <v>90</v>
      </c>
      <c r="C41" s="24"/>
      <c r="D41" s="24"/>
      <c r="E41" s="24"/>
      <c r="F41" s="24"/>
      <c r="G41" s="24"/>
      <c r="H41" s="24"/>
      <c r="I41" s="24"/>
      <c r="J41" s="24"/>
      <c r="K41" s="24"/>
      <c r="L41" s="24"/>
      <c r="M41" s="24"/>
      <c r="N41" s="24"/>
      <c r="O41" s="24"/>
      <c r="P41" s="24"/>
      <c r="Q41" s="24"/>
      <c r="R41" s="24"/>
      <c r="S41" s="24"/>
      <c r="T41" s="24"/>
      <c r="U41" s="24"/>
      <c r="V41" s="24"/>
      <c r="W41" s="24"/>
      <c r="X41" s="24"/>
      <c r="Y41" s="24"/>
      <c r="Z41" s="24"/>
    </row>
    <row r="42" ht="12.75" customHeight="1">
      <c r="A42" s="26" t="s">
        <v>75</v>
      </c>
      <c r="B42" s="28" t="s">
        <v>90</v>
      </c>
      <c r="C42" s="24"/>
      <c r="D42" s="24"/>
      <c r="E42" s="24"/>
      <c r="F42" s="24"/>
      <c r="G42" s="24"/>
      <c r="H42" s="24"/>
      <c r="I42" s="24"/>
      <c r="J42" s="24"/>
      <c r="K42" s="24"/>
      <c r="L42" s="24"/>
      <c r="M42" s="24"/>
      <c r="N42" s="24"/>
      <c r="O42" s="24"/>
      <c r="P42" s="24"/>
      <c r="Q42" s="24"/>
      <c r="R42" s="24"/>
      <c r="S42" s="24"/>
      <c r="T42" s="24"/>
      <c r="U42" s="24"/>
      <c r="V42" s="24"/>
      <c r="W42" s="24"/>
      <c r="X42" s="24"/>
      <c r="Y42" s="24"/>
      <c r="Z42" s="24"/>
    </row>
    <row r="43" ht="12.75" customHeight="1">
      <c r="A43" s="26" t="s">
        <v>76</v>
      </c>
      <c r="B43" s="28" t="s">
        <v>90</v>
      </c>
      <c r="C43" s="24"/>
      <c r="D43" s="24"/>
      <c r="E43" s="24"/>
      <c r="F43" s="24"/>
      <c r="G43" s="24"/>
      <c r="H43" s="24"/>
      <c r="I43" s="24"/>
      <c r="J43" s="24"/>
      <c r="K43" s="24"/>
      <c r="L43" s="24"/>
      <c r="M43" s="24"/>
      <c r="N43" s="24"/>
      <c r="O43" s="24"/>
      <c r="P43" s="24"/>
      <c r="Q43" s="24"/>
      <c r="R43" s="24"/>
      <c r="S43" s="24"/>
      <c r="T43" s="24"/>
      <c r="U43" s="24"/>
      <c r="V43" s="24"/>
      <c r="W43" s="24"/>
      <c r="X43" s="24"/>
      <c r="Y43" s="24"/>
      <c r="Z43" s="24"/>
    </row>
    <row r="44" ht="12.75" customHeight="1">
      <c r="A44" s="26" t="s">
        <v>77</v>
      </c>
      <c r="B44" s="28" t="s">
        <v>91</v>
      </c>
      <c r="C44" s="24"/>
      <c r="D44" s="24"/>
      <c r="E44" s="24"/>
      <c r="F44" s="24"/>
      <c r="G44" s="24"/>
      <c r="H44" s="24"/>
      <c r="I44" s="24"/>
      <c r="J44" s="24"/>
      <c r="K44" s="24"/>
      <c r="L44" s="24"/>
      <c r="M44" s="24"/>
      <c r="N44" s="24"/>
      <c r="O44" s="24"/>
      <c r="P44" s="24"/>
      <c r="Q44" s="24"/>
      <c r="R44" s="24"/>
      <c r="S44" s="24"/>
      <c r="T44" s="24"/>
      <c r="U44" s="24"/>
      <c r="V44" s="24"/>
      <c r="W44" s="24"/>
      <c r="X44" s="24"/>
      <c r="Y44" s="24"/>
      <c r="Z44" s="24"/>
    </row>
    <row r="45" ht="12.75" customHeight="1">
      <c r="A45" s="26" t="s">
        <v>86</v>
      </c>
      <c r="B45" s="28" t="s">
        <v>92</v>
      </c>
      <c r="C45" s="24"/>
      <c r="D45" s="24"/>
      <c r="E45" s="24"/>
      <c r="F45" s="24"/>
      <c r="G45" s="24"/>
      <c r="H45" s="24"/>
      <c r="I45" s="24"/>
      <c r="J45" s="24"/>
      <c r="K45" s="24"/>
      <c r="L45" s="24"/>
      <c r="M45" s="24"/>
      <c r="N45" s="24"/>
      <c r="O45" s="24"/>
      <c r="P45" s="24"/>
      <c r="Q45" s="24"/>
      <c r="R45" s="24"/>
      <c r="S45" s="24"/>
      <c r="T45" s="24"/>
      <c r="U45" s="24"/>
      <c r="V45" s="24"/>
      <c r="W45" s="24"/>
      <c r="X45" s="24"/>
      <c r="Y45" s="24"/>
      <c r="Z45" s="24"/>
    </row>
    <row r="46" ht="12.75" customHeight="1">
      <c r="A46" s="27" t="s">
        <v>79</v>
      </c>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ht="12.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ht="12.75" customHeight="1">
      <c r="A48" s="25" t="s">
        <v>63</v>
      </c>
      <c r="B48" s="25" t="s">
        <v>93</v>
      </c>
      <c r="C48" s="24"/>
      <c r="D48" s="24"/>
      <c r="E48" s="24"/>
      <c r="F48" s="24"/>
      <c r="G48" s="24"/>
      <c r="H48" s="24"/>
      <c r="I48" s="24"/>
      <c r="J48" s="24"/>
      <c r="K48" s="24"/>
      <c r="L48" s="24"/>
      <c r="M48" s="24"/>
      <c r="N48" s="24"/>
      <c r="O48" s="24"/>
      <c r="P48" s="24"/>
      <c r="Q48" s="24"/>
      <c r="R48" s="24"/>
      <c r="S48" s="24"/>
      <c r="T48" s="24"/>
      <c r="U48" s="24"/>
      <c r="V48" s="24"/>
      <c r="W48" s="24"/>
      <c r="X48" s="24"/>
      <c r="Y48" s="24"/>
      <c r="Z48" s="24"/>
    </row>
    <row r="49" ht="12.75" customHeight="1">
      <c r="A49" s="26" t="s">
        <v>65</v>
      </c>
      <c r="B49" s="28" t="s">
        <v>94</v>
      </c>
      <c r="C49" s="24"/>
      <c r="D49" s="24"/>
      <c r="E49" s="24"/>
      <c r="F49" s="24"/>
      <c r="G49" s="24"/>
      <c r="H49" s="24"/>
      <c r="I49" s="24"/>
      <c r="J49" s="24"/>
      <c r="K49" s="24"/>
      <c r="L49" s="24"/>
      <c r="M49" s="24"/>
      <c r="N49" s="24"/>
      <c r="O49" s="24"/>
      <c r="P49" s="24"/>
      <c r="Q49" s="24"/>
      <c r="R49" s="24"/>
      <c r="S49" s="24"/>
      <c r="T49" s="24"/>
      <c r="U49" s="24"/>
      <c r="V49" s="24"/>
      <c r="W49" s="24"/>
      <c r="X49" s="24"/>
      <c r="Y49" s="24"/>
      <c r="Z49" s="24"/>
    </row>
    <row r="50" ht="12.75" customHeight="1">
      <c r="A50" s="26" t="s">
        <v>67</v>
      </c>
      <c r="B50" s="28" t="s">
        <v>94</v>
      </c>
      <c r="C50" s="24"/>
      <c r="D50" s="24"/>
      <c r="E50" s="24"/>
      <c r="F50" s="24"/>
      <c r="G50" s="24"/>
      <c r="H50" s="24"/>
      <c r="I50" s="24"/>
      <c r="J50" s="24"/>
      <c r="K50" s="24"/>
      <c r="L50" s="24"/>
      <c r="M50" s="24"/>
      <c r="N50" s="24"/>
      <c r="O50" s="24"/>
      <c r="P50" s="24"/>
      <c r="Q50" s="24"/>
      <c r="R50" s="24"/>
      <c r="S50" s="24"/>
      <c r="T50" s="24"/>
      <c r="U50" s="24"/>
      <c r="V50" s="24"/>
      <c r="W50" s="24"/>
      <c r="X50" s="24"/>
      <c r="Y50" s="24"/>
      <c r="Z50" s="24"/>
    </row>
    <row r="51" ht="12.75" customHeight="1">
      <c r="A51" s="26" t="s">
        <v>69</v>
      </c>
      <c r="B51" s="28" t="s">
        <v>95</v>
      </c>
      <c r="C51" s="24"/>
      <c r="D51" s="24"/>
      <c r="E51" s="24"/>
      <c r="F51" s="24"/>
      <c r="G51" s="24"/>
      <c r="H51" s="24"/>
      <c r="I51" s="24"/>
      <c r="J51" s="24"/>
      <c r="K51" s="24"/>
      <c r="L51" s="24"/>
      <c r="M51" s="24"/>
      <c r="N51" s="24"/>
      <c r="O51" s="24"/>
      <c r="P51" s="24"/>
      <c r="Q51" s="24"/>
      <c r="R51" s="24"/>
      <c r="S51" s="24"/>
      <c r="T51" s="24"/>
      <c r="U51" s="24"/>
      <c r="V51" s="24"/>
      <c r="W51" s="24"/>
      <c r="X51" s="24"/>
      <c r="Y51" s="24"/>
      <c r="Z51" s="24"/>
    </row>
    <row r="52" ht="12.75" customHeight="1">
      <c r="A52" s="26" t="s">
        <v>71</v>
      </c>
      <c r="B52" s="28" t="s">
        <v>95</v>
      </c>
      <c r="C52" s="24"/>
      <c r="D52" s="24"/>
      <c r="E52" s="24"/>
      <c r="F52" s="24"/>
      <c r="G52" s="24"/>
      <c r="H52" s="24"/>
      <c r="I52" s="24"/>
      <c r="J52" s="24"/>
      <c r="K52" s="24"/>
      <c r="L52" s="24"/>
      <c r="M52" s="24"/>
      <c r="N52" s="24"/>
      <c r="O52" s="24"/>
      <c r="P52" s="24"/>
      <c r="Q52" s="24"/>
      <c r="R52" s="24"/>
      <c r="S52" s="24"/>
      <c r="T52" s="24"/>
      <c r="U52" s="24"/>
      <c r="V52" s="24"/>
      <c r="W52" s="24"/>
      <c r="X52" s="24"/>
      <c r="Y52" s="24"/>
      <c r="Z52" s="24"/>
    </row>
    <row r="53" ht="12.75" customHeight="1">
      <c r="A53" s="26" t="s">
        <v>73</v>
      </c>
      <c r="B53" s="28" t="s">
        <v>95</v>
      </c>
      <c r="C53" s="24"/>
      <c r="D53" s="24"/>
      <c r="E53" s="24"/>
      <c r="F53" s="24"/>
      <c r="G53" s="24"/>
      <c r="H53" s="24"/>
      <c r="I53" s="24"/>
      <c r="J53" s="24"/>
      <c r="K53" s="24"/>
      <c r="L53" s="24"/>
      <c r="M53" s="24"/>
      <c r="N53" s="24"/>
      <c r="O53" s="24"/>
      <c r="P53" s="24"/>
      <c r="Q53" s="24"/>
      <c r="R53" s="24"/>
      <c r="S53" s="24"/>
      <c r="T53" s="24"/>
      <c r="U53" s="24"/>
      <c r="V53" s="24"/>
      <c r="W53" s="24"/>
      <c r="X53" s="24"/>
      <c r="Y53" s="24"/>
      <c r="Z53" s="24"/>
    </row>
    <row r="54" ht="12.75" customHeight="1">
      <c r="A54" s="26" t="s">
        <v>75</v>
      </c>
      <c r="B54" s="28" t="s">
        <v>95</v>
      </c>
      <c r="C54" s="24"/>
      <c r="D54" s="24"/>
      <c r="E54" s="24"/>
      <c r="F54" s="24"/>
      <c r="G54" s="24"/>
      <c r="H54" s="24"/>
      <c r="I54" s="24"/>
      <c r="J54" s="24"/>
      <c r="K54" s="24"/>
      <c r="L54" s="24"/>
      <c r="M54" s="24"/>
      <c r="N54" s="24"/>
      <c r="O54" s="24"/>
      <c r="P54" s="24"/>
      <c r="Q54" s="24"/>
      <c r="R54" s="24"/>
      <c r="S54" s="24"/>
      <c r="T54" s="24"/>
      <c r="U54" s="24"/>
      <c r="V54" s="24"/>
      <c r="W54" s="24"/>
      <c r="X54" s="24"/>
      <c r="Y54" s="24"/>
      <c r="Z54" s="24"/>
    </row>
    <row r="55" ht="12.75" customHeight="1">
      <c r="A55" s="26" t="s">
        <v>76</v>
      </c>
      <c r="B55" s="28" t="s">
        <v>95</v>
      </c>
      <c r="C55" s="24"/>
      <c r="D55" s="24"/>
      <c r="E55" s="24"/>
      <c r="F55" s="24"/>
      <c r="G55" s="24"/>
      <c r="H55" s="24"/>
      <c r="I55" s="24"/>
      <c r="J55" s="24"/>
      <c r="K55" s="24"/>
      <c r="L55" s="24"/>
      <c r="M55" s="24"/>
      <c r="N55" s="24"/>
      <c r="O55" s="24"/>
      <c r="P55" s="24"/>
      <c r="Q55" s="24"/>
      <c r="R55" s="24"/>
      <c r="S55" s="24"/>
      <c r="T55" s="24"/>
      <c r="U55" s="24"/>
      <c r="V55" s="24"/>
      <c r="W55" s="24"/>
      <c r="X55" s="24"/>
      <c r="Y55" s="24"/>
      <c r="Z55" s="24"/>
    </row>
    <row r="56" ht="12.75" customHeight="1">
      <c r="A56" s="26" t="s">
        <v>77</v>
      </c>
      <c r="B56" s="28" t="s">
        <v>96</v>
      </c>
      <c r="C56" s="24"/>
      <c r="D56" s="24"/>
      <c r="E56" s="24"/>
      <c r="F56" s="24"/>
      <c r="G56" s="24"/>
      <c r="H56" s="24"/>
      <c r="I56" s="24"/>
      <c r="J56" s="24"/>
      <c r="K56" s="24"/>
      <c r="L56" s="24"/>
      <c r="M56" s="24"/>
      <c r="N56" s="24"/>
      <c r="O56" s="24"/>
      <c r="P56" s="24"/>
      <c r="Q56" s="24"/>
      <c r="R56" s="24"/>
      <c r="S56" s="24"/>
      <c r="T56" s="24"/>
      <c r="U56" s="24"/>
      <c r="V56" s="24"/>
      <c r="W56" s="24"/>
      <c r="X56" s="24"/>
      <c r="Y56" s="24"/>
      <c r="Z56" s="24"/>
    </row>
    <row r="57" ht="12.75" customHeight="1">
      <c r="A57" s="26" t="s">
        <v>86</v>
      </c>
      <c r="B57" s="28" t="s">
        <v>97</v>
      </c>
      <c r="C57" s="24"/>
      <c r="D57" s="24"/>
      <c r="E57" s="24"/>
      <c r="F57" s="24"/>
      <c r="G57" s="24"/>
      <c r="H57" s="24"/>
      <c r="I57" s="24"/>
      <c r="J57" s="24"/>
      <c r="K57" s="24"/>
      <c r="L57" s="24"/>
      <c r="M57" s="24"/>
      <c r="N57" s="24"/>
      <c r="O57" s="24"/>
      <c r="P57" s="24"/>
      <c r="Q57" s="24"/>
      <c r="R57" s="24"/>
      <c r="S57" s="24"/>
      <c r="T57" s="24"/>
      <c r="U57" s="24"/>
      <c r="V57" s="24"/>
      <c r="W57" s="24"/>
      <c r="X57" s="24"/>
      <c r="Y57" s="24"/>
      <c r="Z57" s="24"/>
    </row>
    <row r="58" ht="12.75" customHeight="1">
      <c r="A58" s="27" t="s">
        <v>79</v>
      </c>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ht="12.75" customHeight="1">
      <c r="A59" s="26"/>
      <c r="B59" s="28"/>
      <c r="C59" s="24"/>
      <c r="D59" s="24"/>
      <c r="E59" s="24"/>
      <c r="F59" s="24"/>
      <c r="G59" s="24"/>
      <c r="H59" s="24"/>
      <c r="I59" s="24"/>
      <c r="J59" s="24"/>
      <c r="K59" s="24"/>
      <c r="L59" s="24"/>
      <c r="M59" s="24"/>
      <c r="N59" s="24"/>
      <c r="O59" s="24"/>
      <c r="P59" s="24"/>
      <c r="Q59" s="24"/>
      <c r="R59" s="24"/>
      <c r="S59" s="24"/>
      <c r="T59" s="24"/>
      <c r="U59" s="24"/>
      <c r="V59" s="24"/>
      <c r="W59" s="24"/>
      <c r="X59" s="24"/>
      <c r="Y59" s="24"/>
      <c r="Z59" s="24"/>
    </row>
    <row r="60" ht="12.75" customHeight="1">
      <c r="A60" s="25" t="s">
        <v>63</v>
      </c>
      <c r="B60" s="25" t="s">
        <v>98</v>
      </c>
      <c r="C60" s="24"/>
      <c r="D60" s="24"/>
      <c r="E60" s="24"/>
      <c r="F60" s="24"/>
      <c r="G60" s="24"/>
      <c r="H60" s="24"/>
      <c r="I60" s="24"/>
      <c r="J60" s="24"/>
      <c r="K60" s="24"/>
      <c r="L60" s="24"/>
      <c r="M60" s="24"/>
      <c r="N60" s="24"/>
      <c r="O60" s="24"/>
      <c r="P60" s="24"/>
      <c r="Q60" s="24"/>
      <c r="R60" s="24"/>
      <c r="S60" s="24"/>
      <c r="T60" s="24"/>
      <c r="U60" s="24"/>
      <c r="V60" s="24"/>
      <c r="W60" s="24"/>
      <c r="X60" s="24"/>
      <c r="Y60" s="24"/>
      <c r="Z60" s="24"/>
    </row>
    <row r="61" ht="12.75" customHeight="1">
      <c r="A61" s="26" t="s">
        <v>65</v>
      </c>
      <c r="B61" s="24" t="s">
        <v>99</v>
      </c>
      <c r="C61" s="24"/>
      <c r="D61" s="24"/>
      <c r="E61" s="24"/>
      <c r="F61" s="24"/>
      <c r="G61" s="24"/>
      <c r="H61" s="24"/>
      <c r="I61" s="24"/>
      <c r="J61" s="24"/>
      <c r="K61" s="24"/>
      <c r="L61" s="24"/>
      <c r="M61" s="24"/>
      <c r="N61" s="24"/>
      <c r="O61" s="24"/>
      <c r="P61" s="24"/>
      <c r="Q61" s="24"/>
      <c r="R61" s="24"/>
      <c r="S61" s="24"/>
      <c r="T61" s="24"/>
      <c r="U61" s="24"/>
      <c r="V61" s="24"/>
      <c r="W61" s="24"/>
      <c r="X61" s="24"/>
      <c r="Y61" s="24"/>
      <c r="Z61" s="24"/>
    </row>
    <row r="62" ht="12.75" customHeight="1">
      <c r="A62" s="26" t="s">
        <v>67</v>
      </c>
      <c r="B62" s="24" t="s">
        <v>99</v>
      </c>
      <c r="C62" s="24"/>
      <c r="D62" s="24"/>
      <c r="E62" s="24"/>
      <c r="F62" s="24"/>
      <c r="G62" s="24"/>
      <c r="H62" s="24"/>
      <c r="I62" s="24"/>
      <c r="J62" s="24"/>
      <c r="K62" s="24"/>
      <c r="L62" s="24"/>
      <c r="M62" s="24"/>
      <c r="N62" s="24"/>
      <c r="O62" s="24"/>
      <c r="P62" s="24"/>
      <c r="Q62" s="24"/>
      <c r="R62" s="24"/>
      <c r="S62" s="24"/>
      <c r="T62" s="24"/>
      <c r="U62" s="24"/>
      <c r="V62" s="24"/>
      <c r="W62" s="24"/>
      <c r="X62" s="24"/>
      <c r="Y62" s="24"/>
      <c r="Z62" s="24"/>
    </row>
    <row r="63" ht="12.75" customHeight="1">
      <c r="A63" s="26" t="s">
        <v>69</v>
      </c>
      <c r="B63" s="28" t="s">
        <v>100</v>
      </c>
      <c r="C63" s="24"/>
      <c r="D63" s="24"/>
      <c r="E63" s="24"/>
      <c r="F63" s="24"/>
      <c r="G63" s="24"/>
      <c r="H63" s="24"/>
      <c r="I63" s="24"/>
      <c r="J63" s="24"/>
      <c r="K63" s="24"/>
      <c r="L63" s="24"/>
      <c r="M63" s="24"/>
      <c r="N63" s="24"/>
      <c r="O63" s="24"/>
      <c r="P63" s="24"/>
      <c r="Q63" s="24"/>
      <c r="R63" s="24"/>
      <c r="S63" s="24"/>
      <c r="T63" s="24"/>
      <c r="U63" s="24"/>
      <c r="V63" s="24"/>
      <c r="W63" s="24"/>
      <c r="X63" s="24"/>
      <c r="Y63" s="24"/>
      <c r="Z63" s="24"/>
    </row>
    <row r="64" ht="12.75" customHeight="1">
      <c r="A64" s="26" t="s">
        <v>71</v>
      </c>
      <c r="B64" s="28" t="s">
        <v>100</v>
      </c>
      <c r="C64" s="24"/>
      <c r="D64" s="24"/>
      <c r="E64" s="24"/>
      <c r="F64" s="24"/>
      <c r="G64" s="24"/>
      <c r="H64" s="24"/>
      <c r="I64" s="24"/>
      <c r="J64" s="24"/>
      <c r="K64" s="24"/>
      <c r="L64" s="24"/>
      <c r="M64" s="24"/>
      <c r="N64" s="24"/>
      <c r="O64" s="24"/>
      <c r="P64" s="24"/>
      <c r="Q64" s="24"/>
      <c r="R64" s="24"/>
      <c r="S64" s="24"/>
      <c r="T64" s="24"/>
      <c r="U64" s="24"/>
      <c r="V64" s="24"/>
      <c r="W64" s="24"/>
      <c r="X64" s="24"/>
      <c r="Y64" s="24"/>
      <c r="Z64" s="24"/>
    </row>
    <row r="65" ht="12.75" customHeight="1">
      <c r="A65" s="26" t="s">
        <v>73</v>
      </c>
      <c r="B65" s="28" t="s">
        <v>100</v>
      </c>
      <c r="C65" s="24"/>
      <c r="D65" s="24"/>
      <c r="E65" s="24"/>
      <c r="F65" s="24"/>
      <c r="G65" s="24"/>
      <c r="H65" s="24"/>
      <c r="I65" s="24"/>
      <c r="J65" s="24"/>
      <c r="K65" s="24"/>
      <c r="L65" s="24"/>
      <c r="M65" s="24"/>
      <c r="N65" s="24"/>
      <c r="O65" s="24"/>
      <c r="P65" s="24"/>
      <c r="Q65" s="24"/>
      <c r="R65" s="24"/>
      <c r="S65" s="24"/>
      <c r="T65" s="24"/>
      <c r="U65" s="24"/>
      <c r="V65" s="24"/>
      <c r="W65" s="24"/>
      <c r="X65" s="24"/>
      <c r="Y65" s="24"/>
      <c r="Z65" s="24"/>
    </row>
    <row r="66" ht="12.75" customHeight="1">
      <c r="A66" s="26" t="s">
        <v>75</v>
      </c>
      <c r="B66" s="28" t="s">
        <v>100</v>
      </c>
      <c r="C66" s="24"/>
      <c r="D66" s="24"/>
      <c r="E66" s="24"/>
      <c r="F66" s="24"/>
      <c r="G66" s="24"/>
      <c r="H66" s="24"/>
      <c r="I66" s="24"/>
      <c r="J66" s="24"/>
      <c r="K66" s="24"/>
      <c r="L66" s="24"/>
      <c r="M66" s="24"/>
      <c r="N66" s="24"/>
      <c r="O66" s="24"/>
      <c r="P66" s="24"/>
      <c r="Q66" s="24"/>
      <c r="R66" s="24"/>
      <c r="S66" s="24"/>
      <c r="T66" s="24"/>
      <c r="U66" s="24"/>
      <c r="V66" s="24"/>
      <c r="W66" s="24"/>
      <c r="X66" s="24"/>
      <c r="Y66" s="24"/>
      <c r="Z66" s="24"/>
    </row>
    <row r="67" ht="12.75" customHeight="1">
      <c r="A67" s="26" t="s">
        <v>76</v>
      </c>
      <c r="B67" s="28" t="s">
        <v>100</v>
      </c>
      <c r="C67" s="24"/>
      <c r="D67" s="24"/>
      <c r="E67" s="24"/>
      <c r="F67" s="24"/>
      <c r="G67" s="24"/>
      <c r="H67" s="24"/>
      <c r="I67" s="24"/>
      <c r="J67" s="24"/>
      <c r="K67" s="24"/>
      <c r="L67" s="24"/>
      <c r="M67" s="24"/>
      <c r="N67" s="24"/>
      <c r="O67" s="24"/>
      <c r="P67" s="24"/>
      <c r="Q67" s="24"/>
      <c r="R67" s="24"/>
      <c r="S67" s="24"/>
      <c r="T67" s="24"/>
      <c r="U67" s="24"/>
      <c r="V67" s="24"/>
      <c r="W67" s="24"/>
      <c r="X67" s="24"/>
      <c r="Y67" s="24"/>
      <c r="Z67" s="24"/>
    </row>
    <row r="68" ht="12.75" customHeight="1">
      <c r="A68" s="26" t="s">
        <v>77</v>
      </c>
      <c r="B68" s="28" t="s">
        <v>101</v>
      </c>
      <c r="C68" s="24"/>
      <c r="D68" s="24"/>
      <c r="E68" s="24"/>
      <c r="F68" s="24"/>
      <c r="G68" s="24"/>
      <c r="H68" s="24"/>
      <c r="I68" s="24"/>
      <c r="J68" s="24"/>
      <c r="K68" s="24"/>
      <c r="L68" s="24"/>
      <c r="M68" s="24"/>
      <c r="N68" s="24"/>
      <c r="O68" s="24"/>
      <c r="P68" s="24"/>
      <c r="Q68" s="24"/>
      <c r="R68" s="24"/>
      <c r="S68" s="24"/>
      <c r="T68" s="24"/>
      <c r="U68" s="24"/>
      <c r="V68" s="24"/>
      <c r="W68" s="24"/>
      <c r="X68" s="24"/>
      <c r="Y68" s="24"/>
      <c r="Z68" s="24"/>
    </row>
    <row r="69" ht="12.75" customHeight="1">
      <c r="A69" s="26" t="s">
        <v>86</v>
      </c>
      <c r="B69" s="28" t="s">
        <v>102</v>
      </c>
      <c r="C69" s="24"/>
      <c r="D69" s="24"/>
      <c r="E69" s="24"/>
      <c r="F69" s="24"/>
      <c r="G69" s="24"/>
      <c r="H69" s="24"/>
      <c r="I69" s="24"/>
      <c r="J69" s="24"/>
      <c r="K69" s="24"/>
      <c r="L69" s="24"/>
      <c r="M69" s="24"/>
      <c r="N69" s="24"/>
      <c r="O69" s="24"/>
      <c r="P69" s="24"/>
      <c r="Q69" s="24"/>
      <c r="R69" s="24"/>
      <c r="S69" s="24"/>
      <c r="T69" s="24"/>
      <c r="U69" s="24"/>
      <c r="V69" s="24"/>
      <c r="W69" s="24"/>
      <c r="X69" s="24"/>
      <c r="Y69" s="24"/>
      <c r="Z69" s="24"/>
    </row>
    <row r="70" ht="12.75" customHeight="1">
      <c r="A70" s="27" t="s">
        <v>79</v>
      </c>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ht="12.75" customHeight="1">
      <c r="A71" s="26"/>
      <c r="B71" s="30"/>
      <c r="C71" s="24"/>
      <c r="D71" s="24"/>
      <c r="E71" s="24"/>
      <c r="F71" s="24"/>
      <c r="G71" s="24"/>
      <c r="H71" s="24"/>
      <c r="I71" s="24"/>
      <c r="J71" s="24"/>
      <c r="K71" s="24"/>
      <c r="L71" s="24"/>
      <c r="M71" s="24"/>
      <c r="N71" s="24"/>
      <c r="O71" s="24"/>
      <c r="P71" s="24"/>
      <c r="Q71" s="24"/>
      <c r="R71" s="24"/>
      <c r="S71" s="24"/>
      <c r="T71" s="24"/>
      <c r="U71" s="24"/>
      <c r="V71" s="24"/>
      <c r="W71" s="24"/>
      <c r="X71" s="24"/>
      <c r="Y71" s="24"/>
      <c r="Z71" s="24"/>
    </row>
    <row r="72" ht="12.75" customHeight="1">
      <c r="A72" s="25" t="s">
        <v>63</v>
      </c>
      <c r="B72" s="25" t="s">
        <v>103</v>
      </c>
      <c r="C72" s="24"/>
      <c r="D72" s="24"/>
      <c r="E72" s="24"/>
      <c r="F72" s="24"/>
      <c r="G72" s="24"/>
      <c r="H72" s="24"/>
      <c r="I72" s="24"/>
      <c r="J72" s="24"/>
      <c r="K72" s="24"/>
      <c r="L72" s="24"/>
      <c r="M72" s="24"/>
      <c r="N72" s="24"/>
      <c r="O72" s="24"/>
      <c r="P72" s="24"/>
      <c r="Q72" s="24"/>
      <c r="R72" s="24"/>
      <c r="S72" s="24"/>
      <c r="T72" s="24"/>
      <c r="U72" s="24"/>
      <c r="V72" s="24"/>
      <c r="W72" s="24"/>
      <c r="X72" s="24"/>
      <c r="Y72" s="24"/>
      <c r="Z72" s="24"/>
    </row>
    <row r="73" ht="12.75" customHeight="1">
      <c r="A73" s="26" t="s">
        <v>65</v>
      </c>
      <c r="B73" s="24" t="s">
        <v>104</v>
      </c>
      <c r="C73" s="24"/>
      <c r="D73" s="24"/>
      <c r="E73" s="24"/>
      <c r="F73" s="24"/>
      <c r="G73" s="24"/>
      <c r="H73" s="24"/>
      <c r="I73" s="24"/>
      <c r="J73" s="24"/>
      <c r="K73" s="24"/>
      <c r="L73" s="24"/>
      <c r="M73" s="24"/>
      <c r="N73" s="24"/>
      <c r="O73" s="24"/>
      <c r="P73" s="24"/>
      <c r="Q73" s="24"/>
      <c r="R73" s="24"/>
      <c r="S73" s="24"/>
      <c r="T73" s="24"/>
      <c r="U73" s="24"/>
      <c r="V73" s="24"/>
      <c r="W73" s="24"/>
      <c r="X73" s="24"/>
      <c r="Y73" s="24"/>
      <c r="Z73" s="24"/>
    </row>
    <row r="74" ht="12.75" customHeight="1">
      <c r="A74" s="26" t="s">
        <v>67</v>
      </c>
      <c r="B74" s="24" t="s">
        <v>104</v>
      </c>
      <c r="C74" s="24"/>
      <c r="D74" s="24"/>
      <c r="E74" s="24"/>
      <c r="F74" s="24"/>
      <c r="G74" s="24"/>
      <c r="H74" s="24"/>
      <c r="I74" s="24"/>
      <c r="J74" s="24"/>
      <c r="K74" s="24"/>
      <c r="L74" s="24"/>
      <c r="M74" s="24"/>
      <c r="N74" s="24"/>
      <c r="O74" s="24"/>
      <c r="P74" s="24"/>
      <c r="Q74" s="24"/>
      <c r="R74" s="24"/>
      <c r="S74" s="24"/>
      <c r="T74" s="24"/>
      <c r="U74" s="24"/>
      <c r="V74" s="24"/>
      <c r="W74" s="24"/>
      <c r="X74" s="24"/>
      <c r="Y74" s="24"/>
      <c r="Z74" s="24"/>
    </row>
    <row r="75" ht="12.75" customHeight="1">
      <c r="A75" s="26" t="s">
        <v>69</v>
      </c>
      <c r="B75" s="28" t="s">
        <v>105</v>
      </c>
      <c r="C75" s="24"/>
      <c r="D75" s="24"/>
      <c r="E75" s="24"/>
      <c r="F75" s="24"/>
      <c r="G75" s="24"/>
      <c r="H75" s="24"/>
      <c r="I75" s="24"/>
      <c r="J75" s="24"/>
      <c r="K75" s="24"/>
      <c r="L75" s="24"/>
      <c r="M75" s="24"/>
      <c r="N75" s="24"/>
      <c r="O75" s="24"/>
      <c r="P75" s="24"/>
      <c r="Q75" s="24"/>
      <c r="R75" s="24"/>
      <c r="S75" s="24"/>
      <c r="T75" s="24"/>
      <c r="U75" s="24"/>
      <c r="V75" s="24"/>
      <c r="W75" s="24"/>
      <c r="X75" s="24"/>
      <c r="Y75" s="24"/>
      <c r="Z75" s="24"/>
    </row>
    <row r="76" ht="12.75" customHeight="1">
      <c r="A76" s="26" t="s">
        <v>71</v>
      </c>
      <c r="B76" s="28" t="s">
        <v>105</v>
      </c>
      <c r="C76" s="24"/>
      <c r="D76" s="24"/>
      <c r="E76" s="24"/>
      <c r="F76" s="24"/>
      <c r="G76" s="24"/>
      <c r="H76" s="24"/>
      <c r="I76" s="24"/>
      <c r="J76" s="24"/>
      <c r="K76" s="24"/>
      <c r="L76" s="24"/>
      <c r="M76" s="24"/>
      <c r="N76" s="24"/>
      <c r="O76" s="24"/>
      <c r="P76" s="24"/>
      <c r="Q76" s="24"/>
      <c r="R76" s="24"/>
      <c r="S76" s="24"/>
      <c r="T76" s="24"/>
      <c r="U76" s="24"/>
      <c r="V76" s="24"/>
      <c r="W76" s="24"/>
      <c r="X76" s="24"/>
      <c r="Y76" s="24"/>
      <c r="Z76" s="24"/>
    </row>
    <row r="77" ht="12.75" customHeight="1">
      <c r="A77" s="26" t="s">
        <v>73</v>
      </c>
      <c r="B77" s="28" t="s">
        <v>105</v>
      </c>
      <c r="C77" s="24"/>
      <c r="D77" s="24"/>
      <c r="E77" s="24"/>
      <c r="F77" s="24"/>
      <c r="G77" s="24"/>
      <c r="H77" s="24"/>
      <c r="I77" s="24"/>
      <c r="J77" s="24"/>
      <c r="K77" s="24"/>
      <c r="L77" s="24"/>
      <c r="M77" s="24"/>
      <c r="N77" s="24"/>
      <c r="O77" s="24"/>
      <c r="P77" s="24"/>
      <c r="Q77" s="24"/>
      <c r="R77" s="24"/>
      <c r="S77" s="24"/>
      <c r="T77" s="24"/>
      <c r="U77" s="24"/>
      <c r="V77" s="24"/>
      <c r="W77" s="24"/>
      <c r="X77" s="24"/>
      <c r="Y77" s="24"/>
      <c r="Z77" s="24"/>
    </row>
    <row r="78" ht="12.75" customHeight="1">
      <c r="A78" s="26" t="s">
        <v>75</v>
      </c>
      <c r="B78" s="28" t="s">
        <v>105</v>
      </c>
      <c r="C78" s="24"/>
      <c r="D78" s="24"/>
      <c r="E78" s="24"/>
      <c r="F78" s="24"/>
      <c r="G78" s="24"/>
      <c r="H78" s="24"/>
      <c r="I78" s="24"/>
      <c r="J78" s="24"/>
      <c r="K78" s="24"/>
      <c r="L78" s="24"/>
      <c r="M78" s="24"/>
      <c r="N78" s="24"/>
      <c r="O78" s="24"/>
      <c r="P78" s="24"/>
      <c r="Q78" s="24"/>
      <c r="R78" s="24"/>
      <c r="S78" s="24"/>
      <c r="T78" s="24"/>
      <c r="U78" s="24"/>
      <c r="V78" s="24"/>
      <c r="W78" s="24"/>
      <c r="X78" s="24"/>
      <c r="Y78" s="24"/>
      <c r="Z78" s="24"/>
    </row>
    <row r="79" ht="12.75" customHeight="1">
      <c r="A79" s="26" t="s">
        <v>76</v>
      </c>
      <c r="B79" s="28" t="s">
        <v>105</v>
      </c>
      <c r="C79" s="24"/>
      <c r="D79" s="24"/>
      <c r="E79" s="24"/>
      <c r="F79" s="24"/>
      <c r="G79" s="24"/>
      <c r="H79" s="24"/>
      <c r="I79" s="24"/>
      <c r="J79" s="24"/>
      <c r="K79" s="24"/>
      <c r="L79" s="24"/>
      <c r="M79" s="24"/>
      <c r="N79" s="24"/>
      <c r="O79" s="24"/>
      <c r="P79" s="24"/>
      <c r="Q79" s="24"/>
      <c r="R79" s="24"/>
      <c r="S79" s="24"/>
      <c r="T79" s="24"/>
      <c r="U79" s="24"/>
      <c r="V79" s="24"/>
      <c r="W79" s="24"/>
      <c r="X79" s="24"/>
      <c r="Y79" s="24"/>
      <c r="Z79" s="24"/>
    </row>
    <row r="80" ht="12.75" customHeight="1">
      <c r="A80" s="26" t="s">
        <v>77</v>
      </c>
      <c r="B80" s="28" t="s">
        <v>106</v>
      </c>
      <c r="C80" s="24"/>
      <c r="D80" s="24"/>
      <c r="E80" s="24"/>
      <c r="F80" s="24"/>
      <c r="G80" s="24"/>
      <c r="H80" s="24"/>
      <c r="I80" s="24"/>
      <c r="J80" s="24"/>
      <c r="K80" s="24"/>
      <c r="L80" s="24"/>
      <c r="M80" s="24"/>
      <c r="N80" s="24"/>
      <c r="O80" s="24"/>
      <c r="P80" s="24"/>
      <c r="Q80" s="24"/>
      <c r="R80" s="24"/>
      <c r="S80" s="24"/>
      <c r="T80" s="24"/>
      <c r="U80" s="24"/>
      <c r="V80" s="24"/>
      <c r="W80" s="24"/>
      <c r="X80" s="24"/>
      <c r="Y80" s="24"/>
      <c r="Z80" s="24"/>
    </row>
    <row r="81" ht="12.75" customHeight="1">
      <c r="A81" s="26" t="s">
        <v>86</v>
      </c>
      <c r="B81" s="28" t="s">
        <v>107</v>
      </c>
      <c r="C81" s="24"/>
      <c r="D81" s="24"/>
      <c r="E81" s="24"/>
      <c r="F81" s="24"/>
      <c r="G81" s="24"/>
      <c r="H81" s="24"/>
      <c r="I81" s="24"/>
      <c r="J81" s="24"/>
      <c r="K81" s="24"/>
      <c r="L81" s="24"/>
      <c r="M81" s="24"/>
      <c r="N81" s="24"/>
      <c r="O81" s="24"/>
      <c r="P81" s="24"/>
      <c r="Q81" s="24"/>
      <c r="R81" s="24"/>
      <c r="S81" s="24"/>
      <c r="T81" s="24"/>
      <c r="U81" s="24"/>
      <c r="V81" s="24"/>
      <c r="W81" s="24"/>
      <c r="X81" s="24"/>
      <c r="Y81" s="24"/>
      <c r="Z81" s="24"/>
    </row>
    <row r="82" ht="12.75" customHeight="1">
      <c r="A82" s="27" t="s">
        <v>79</v>
      </c>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ht="12.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ht="12.75" customHeight="1">
      <c r="A84" s="25" t="s">
        <v>63</v>
      </c>
      <c r="B84" s="25" t="s">
        <v>108</v>
      </c>
      <c r="C84" s="24"/>
      <c r="D84" s="24"/>
      <c r="E84" s="24"/>
      <c r="F84" s="24"/>
      <c r="G84" s="24"/>
      <c r="H84" s="24"/>
      <c r="I84" s="24"/>
      <c r="J84" s="24"/>
      <c r="K84" s="24"/>
      <c r="L84" s="24"/>
      <c r="M84" s="24"/>
      <c r="N84" s="24"/>
      <c r="O84" s="24"/>
      <c r="P84" s="24"/>
      <c r="Q84" s="24"/>
      <c r="R84" s="24"/>
      <c r="S84" s="24"/>
      <c r="T84" s="24"/>
      <c r="U84" s="24"/>
      <c r="V84" s="24"/>
      <c r="W84" s="24"/>
      <c r="X84" s="24"/>
      <c r="Y84" s="24"/>
      <c r="Z84" s="24"/>
    </row>
    <row r="85" ht="12.75" customHeight="1">
      <c r="A85" s="26" t="s">
        <v>65</v>
      </c>
      <c r="B85" s="24" t="s">
        <v>109</v>
      </c>
      <c r="C85" s="24"/>
      <c r="D85" s="24"/>
      <c r="E85" s="24"/>
      <c r="F85" s="24"/>
      <c r="G85" s="24"/>
      <c r="H85" s="24"/>
      <c r="I85" s="24"/>
      <c r="J85" s="24"/>
      <c r="K85" s="24"/>
      <c r="L85" s="24"/>
      <c r="M85" s="24"/>
      <c r="N85" s="24"/>
      <c r="O85" s="24"/>
      <c r="P85" s="24"/>
      <c r="Q85" s="24"/>
      <c r="R85" s="24"/>
      <c r="S85" s="24"/>
      <c r="T85" s="24"/>
      <c r="U85" s="24"/>
      <c r="V85" s="24"/>
      <c r="W85" s="24"/>
      <c r="X85" s="24"/>
      <c r="Y85" s="24"/>
      <c r="Z85" s="24"/>
    </row>
    <row r="86" ht="12.75" customHeight="1">
      <c r="A86" s="26" t="s">
        <v>67</v>
      </c>
      <c r="B86" s="24" t="s">
        <v>109</v>
      </c>
      <c r="C86" s="24"/>
      <c r="D86" s="24"/>
      <c r="E86" s="24"/>
      <c r="F86" s="24"/>
      <c r="G86" s="24"/>
      <c r="H86" s="24"/>
      <c r="I86" s="24"/>
      <c r="J86" s="24"/>
      <c r="K86" s="24"/>
      <c r="L86" s="24"/>
      <c r="M86" s="24"/>
      <c r="N86" s="24"/>
      <c r="O86" s="24"/>
      <c r="P86" s="24"/>
      <c r="Q86" s="24"/>
      <c r="R86" s="24"/>
      <c r="S86" s="24"/>
      <c r="T86" s="24"/>
      <c r="U86" s="24"/>
      <c r="V86" s="24"/>
      <c r="W86" s="24"/>
      <c r="X86" s="24"/>
      <c r="Y86" s="24"/>
      <c r="Z86" s="24"/>
    </row>
    <row r="87" ht="12.75" customHeight="1">
      <c r="A87" s="26" t="s">
        <v>69</v>
      </c>
      <c r="B87" s="28" t="s">
        <v>110</v>
      </c>
      <c r="C87" s="24"/>
      <c r="D87" s="24"/>
      <c r="E87" s="24"/>
      <c r="F87" s="24"/>
      <c r="G87" s="24"/>
      <c r="H87" s="24"/>
      <c r="I87" s="24"/>
      <c r="J87" s="24"/>
      <c r="K87" s="24"/>
      <c r="L87" s="24"/>
      <c r="M87" s="24"/>
      <c r="N87" s="24"/>
      <c r="O87" s="24"/>
      <c r="P87" s="24"/>
      <c r="Q87" s="24"/>
      <c r="R87" s="24"/>
      <c r="S87" s="24"/>
      <c r="T87" s="24"/>
      <c r="U87" s="24"/>
      <c r="V87" s="24"/>
      <c r="W87" s="24"/>
      <c r="X87" s="24"/>
      <c r="Y87" s="24"/>
      <c r="Z87" s="24"/>
    </row>
    <row r="88" ht="12.75" customHeight="1">
      <c r="A88" s="26" t="s">
        <v>71</v>
      </c>
      <c r="B88" s="28" t="s">
        <v>110</v>
      </c>
      <c r="C88" s="24"/>
      <c r="D88" s="24"/>
      <c r="E88" s="24"/>
      <c r="F88" s="24"/>
      <c r="G88" s="24"/>
      <c r="H88" s="24"/>
      <c r="I88" s="24"/>
      <c r="J88" s="24"/>
      <c r="K88" s="24"/>
      <c r="L88" s="24"/>
      <c r="M88" s="24"/>
      <c r="N88" s="24"/>
      <c r="O88" s="24"/>
      <c r="P88" s="24"/>
      <c r="Q88" s="24"/>
      <c r="R88" s="24"/>
      <c r="S88" s="24"/>
      <c r="T88" s="24"/>
      <c r="U88" s="24"/>
      <c r="V88" s="24"/>
      <c r="W88" s="24"/>
      <c r="X88" s="24"/>
      <c r="Y88" s="24"/>
      <c r="Z88" s="24"/>
    </row>
    <row r="89" ht="12.75" customHeight="1">
      <c r="A89" s="26" t="s">
        <v>73</v>
      </c>
      <c r="B89" s="28" t="s">
        <v>110</v>
      </c>
      <c r="C89" s="24"/>
      <c r="D89" s="24"/>
      <c r="E89" s="24"/>
      <c r="F89" s="24"/>
      <c r="G89" s="24"/>
      <c r="H89" s="24"/>
      <c r="I89" s="24"/>
      <c r="J89" s="24"/>
      <c r="K89" s="24"/>
      <c r="L89" s="24"/>
      <c r="M89" s="24"/>
      <c r="N89" s="24"/>
      <c r="O89" s="24"/>
      <c r="P89" s="24"/>
      <c r="Q89" s="24"/>
      <c r="R89" s="24"/>
      <c r="S89" s="24"/>
      <c r="T89" s="24"/>
      <c r="U89" s="24"/>
      <c r="V89" s="24"/>
      <c r="W89" s="24"/>
      <c r="X89" s="24"/>
      <c r="Y89" s="24"/>
      <c r="Z89" s="24"/>
    </row>
    <row r="90" ht="12.75" customHeight="1">
      <c r="A90" s="26" t="s">
        <v>75</v>
      </c>
      <c r="B90" s="28" t="s">
        <v>110</v>
      </c>
      <c r="C90" s="24"/>
      <c r="D90" s="24"/>
      <c r="E90" s="24"/>
      <c r="F90" s="24"/>
      <c r="G90" s="24"/>
      <c r="H90" s="24"/>
      <c r="I90" s="24"/>
      <c r="J90" s="24"/>
      <c r="K90" s="24"/>
      <c r="L90" s="24"/>
      <c r="M90" s="24"/>
      <c r="N90" s="24"/>
      <c r="O90" s="24"/>
      <c r="P90" s="24"/>
      <c r="Q90" s="24"/>
      <c r="R90" s="24"/>
      <c r="S90" s="24"/>
      <c r="T90" s="24"/>
      <c r="U90" s="24"/>
      <c r="V90" s="24"/>
      <c r="W90" s="24"/>
      <c r="X90" s="24"/>
      <c r="Y90" s="24"/>
      <c r="Z90" s="24"/>
    </row>
    <row r="91" ht="12.75" customHeight="1">
      <c r="A91" s="26" t="s">
        <v>76</v>
      </c>
      <c r="B91" s="28" t="s">
        <v>110</v>
      </c>
      <c r="C91" s="24"/>
      <c r="D91" s="24"/>
      <c r="E91" s="24"/>
      <c r="F91" s="24"/>
      <c r="G91" s="24"/>
      <c r="H91" s="24"/>
      <c r="I91" s="24"/>
      <c r="J91" s="24"/>
      <c r="K91" s="24"/>
      <c r="L91" s="24"/>
      <c r="M91" s="24"/>
      <c r="N91" s="24"/>
      <c r="O91" s="24"/>
      <c r="P91" s="24"/>
      <c r="Q91" s="24"/>
      <c r="R91" s="24"/>
      <c r="S91" s="24"/>
      <c r="T91" s="24"/>
      <c r="U91" s="24"/>
      <c r="V91" s="24"/>
      <c r="W91" s="24"/>
      <c r="X91" s="24"/>
      <c r="Y91" s="24"/>
      <c r="Z91" s="24"/>
    </row>
    <row r="92" ht="12.75" customHeight="1">
      <c r="A92" s="26" t="s">
        <v>77</v>
      </c>
      <c r="B92" s="28" t="s">
        <v>111</v>
      </c>
      <c r="C92" s="24"/>
      <c r="D92" s="24"/>
      <c r="E92" s="24"/>
      <c r="F92" s="24"/>
      <c r="G92" s="24"/>
      <c r="H92" s="24"/>
      <c r="I92" s="24"/>
      <c r="J92" s="24"/>
      <c r="K92" s="24"/>
      <c r="L92" s="24"/>
      <c r="M92" s="24"/>
      <c r="N92" s="24"/>
      <c r="O92" s="24"/>
      <c r="P92" s="24"/>
      <c r="Q92" s="24"/>
      <c r="R92" s="24"/>
      <c r="S92" s="24"/>
      <c r="T92" s="24"/>
      <c r="U92" s="24"/>
      <c r="V92" s="24"/>
      <c r="W92" s="24"/>
      <c r="X92" s="24"/>
      <c r="Y92" s="24"/>
      <c r="Z92" s="24"/>
    </row>
    <row r="93" ht="12.75" customHeight="1">
      <c r="A93" s="26" t="s">
        <v>86</v>
      </c>
      <c r="B93" s="28" t="s">
        <v>112</v>
      </c>
      <c r="C93" s="24"/>
      <c r="D93" s="24"/>
      <c r="E93" s="24"/>
      <c r="F93" s="24"/>
      <c r="G93" s="24"/>
      <c r="H93" s="24"/>
      <c r="I93" s="24"/>
      <c r="J93" s="24"/>
      <c r="K93" s="24"/>
      <c r="L93" s="24"/>
      <c r="M93" s="24"/>
      <c r="N93" s="24"/>
      <c r="O93" s="24"/>
      <c r="P93" s="24"/>
      <c r="Q93" s="24"/>
      <c r="R93" s="24"/>
      <c r="S93" s="24"/>
      <c r="T93" s="24"/>
      <c r="U93" s="24"/>
      <c r="V93" s="24"/>
      <c r="W93" s="24"/>
      <c r="X93" s="24"/>
      <c r="Y93" s="24"/>
      <c r="Z93" s="24"/>
    </row>
    <row r="94" ht="12.75" customHeight="1">
      <c r="A94" s="27" t="s">
        <v>79</v>
      </c>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ht="12.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ht="12.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ht="12.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ht="12.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ht="12.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ht="12.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ht="12.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ht="12.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ht="12.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ht="12.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ht="12.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ht="12.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ht="12.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ht="12.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ht="12.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ht="12.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ht="12.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ht="12.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ht="12.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ht="12.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ht="12.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ht="12.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ht="12.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ht="12.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ht="12.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ht="12.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ht="12.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ht="12.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ht="12.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ht="12.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ht="12.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ht="12.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ht="12.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ht="12.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ht="12.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ht="12.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ht="12.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ht="12.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ht="12.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ht="12.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ht="12.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ht="12.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ht="12.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ht="12.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ht="12.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ht="12.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ht="12.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ht="12.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ht="12.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ht="12.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ht="12.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ht="12.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ht="12.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ht="12.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ht="12.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ht="12.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ht="12.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ht="12.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ht="12.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ht="12.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ht="12.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ht="12.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ht="12.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ht="12.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ht="12.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ht="12.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ht="12.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ht="12.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ht="12.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ht="12.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ht="12.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ht="12.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ht="12.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ht="12.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ht="12.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ht="12.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ht="12.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ht="12.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ht="12.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ht="12.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ht="12.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ht="12.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ht="12.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ht="12.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ht="12.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ht="12.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ht="12.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ht="12.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ht="12.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ht="12.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ht="12.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ht="12.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ht="12.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ht="12.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ht="12.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ht="12.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ht="12.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ht="12.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ht="12.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ht="12.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ht="12.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ht="12.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ht="12.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ht="12.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ht="12.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ht="12.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ht="12.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ht="12.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ht="12.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ht="12.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ht="12.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ht="12.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ht="12.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ht="12.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ht="12.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ht="12.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ht="12.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ht="12.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ht="12.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ht="12.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ht="12.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ht="12.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ht="12.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ht="12.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ht="12.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ht="12.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ht="12.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ht="12.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ht="12.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ht="12.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ht="12.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ht="12.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ht="12.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ht="12.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ht="12.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ht="12.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ht="12.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ht="12.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ht="12.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ht="12.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ht="12.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ht="12.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ht="12.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ht="12.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ht="12.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ht="12.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ht="12.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ht="12.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ht="12.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ht="12.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ht="12.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ht="12.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ht="12.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ht="12.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ht="12.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ht="12.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ht="12.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ht="12.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ht="12.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ht="12.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ht="12.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ht="12.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ht="12.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ht="12.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ht="12.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ht="12.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ht="12.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ht="12.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ht="12.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ht="12.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ht="12.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ht="12.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ht="12.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ht="12.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ht="12.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ht="12.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ht="12.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ht="12.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ht="12.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ht="12.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ht="12.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ht="12.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ht="12.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ht="12.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ht="12.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ht="12.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ht="12.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ht="12.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ht="12.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ht="12.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ht="12.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ht="12.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ht="12.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ht="12.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ht="12.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ht="12.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ht="12.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ht="12.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ht="12.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ht="12.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ht="12.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ht="12.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ht="12.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ht="12.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ht="12.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ht="12.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ht="12.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ht="12.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ht="12.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ht="12.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ht="12.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ht="12.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ht="12.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ht="12.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ht="12.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ht="12.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ht="12.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ht="12.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ht="12.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ht="12.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ht="12.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ht="12.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ht="12.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ht="12.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ht="12.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ht="12.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ht="12.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ht="12.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ht="12.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ht="12.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ht="12.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ht="12.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ht="12.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ht="12.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ht="12.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ht="12.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ht="12.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ht="12.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ht="12.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ht="12.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ht="12.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ht="12.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ht="12.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ht="12.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ht="12.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ht="12.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ht="12.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ht="12.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ht="12.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ht="12.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ht="12.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ht="12.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ht="12.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ht="12.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ht="12.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ht="12.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ht="12.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ht="12.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ht="12.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ht="12.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ht="12.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ht="12.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ht="12.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ht="12.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ht="12.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ht="12.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ht="12.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ht="12.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ht="12.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ht="12.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ht="12.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ht="12.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ht="12.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ht="12.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ht="12.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ht="12.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ht="12.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ht="12.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ht="12.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ht="12.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ht="12.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ht="12.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ht="12.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ht="12.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ht="12.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ht="12.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ht="12.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ht="12.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ht="12.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ht="12.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ht="12.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ht="12.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ht="12.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ht="12.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ht="12.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ht="12.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ht="12.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ht="12.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ht="12.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ht="12.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ht="12.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ht="12.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ht="12.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ht="12.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ht="12.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ht="12.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ht="12.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ht="12.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ht="12.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ht="12.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ht="12.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ht="12.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ht="12.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ht="12.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ht="12.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ht="12.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ht="12.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ht="12.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ht="12.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ht="12.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ht="12.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ht="12.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ht="12.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ht="12.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ht="12.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ht="12.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ht="12.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ht="12.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ht="12.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ht="12.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ht="12.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ht="12.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ht="12.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ht="12.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ht="12.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ht="12.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ht="12.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ht="12.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ht="12.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ht="12.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ht="12.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ht="12.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ht="12.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ht="12.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ht="12.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ht="12.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ht="12.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ht="12.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ht="12.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ht="12.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ht="12.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ht="12.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ht="12.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ht="12.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ht="12.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ht="12.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ht="12.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ht="12.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ht="12.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ht="12.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ht="12.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ht="12.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ht="12.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ht="12.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ht="12.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ht="12.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ht="12.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ht="12.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ht="12.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ht="12.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ht="12.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ht="12.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ht="12.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ht="12.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ht="12.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ht="12.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ht="12.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ht="12.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ht="12.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ht="12.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ht="12.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ht="12.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ht="12.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ht="12.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ht="12.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ht="12.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ht="12.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ht="12.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ht="12.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ht="12.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ht="12.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ht="12.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ht="12.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ht="12.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ht="12.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ht="12.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ht="12.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ht="12.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ht="12.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ht="12.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ht="12.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ht="12.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ht="12.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ht="12.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ht="12.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ht="12.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ht="12.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ht="12.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ht="12.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ht="12.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ht="12.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ht="12.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ht="12.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ht="12.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ht="12.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ht="12.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ht="12.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ht="12.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ht="12.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ht="12.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ht="12.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ht="12.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ht="12.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ht="12.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ht="12.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ht="12.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ht="12.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ht="12.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ht="12.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ht="12.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ht="12.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ht="12.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ht="12.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ht="12.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ht="12.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ht="12.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ht="12.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ht="12.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ht="12.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ht="12.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ht="12.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ht="12.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ht="12.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ht="12.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ht="12.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ht="12.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ht="12.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ht="12.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ht="12.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ht="12.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ht="12.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ht="12.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ht="12.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ht="12.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ht="12.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ht="12.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ht="12.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ht="12.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ht="12.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ht="12.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ht="12.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ht="12.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ht="12.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ht="12.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ht="12.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ht="12.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ht="12.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ht="12.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ht="12.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ht="12.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ht="12.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ht="12.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ht="12.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ht="12.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ht="12.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ht="12.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ht="12.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ht="12.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ht="12.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ht="12.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ht="12.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ht="12.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ht="12.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ht="12.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ht="12.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ht="12.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ht="12.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ht="12.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ht="12.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ht="12.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ht="12.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ht="12.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ht="12.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ht="12.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ht="12.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ht="12.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ht="12.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ht="12.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ht="12.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ht="12.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ht="12.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ht="12.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ht="12.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ht="12.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ht="12.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ht="12.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ht="12.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ht="12.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ht="12.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ht="12.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ht="12.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ht="12.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ht="12.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ht="12.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ht="12.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ht="12.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ht="12.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ht="12.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ht="12.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ht="12.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ht="12.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ht="12.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ht="12.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ht="12.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ht="12.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ht="12.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ht="12.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ht="12.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ht="12.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ht="12.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ht="12.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ht="12.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ht="12.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ht="12.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ht="12.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ht="12.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ht="12.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ht="12.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ht="12.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ht="12.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ht="12.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ht="12.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ht="12.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ht="12.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ht="12.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ht="12.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ht="12.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ht="12.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ht="12.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ht="12.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ht="12.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ht="12.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ht="12.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ht="12.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ht="12.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ht="12.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ht="12.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ht="12.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ht="12.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ht="12.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ht="12.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ht="12.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ht="12.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ht="12.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ht="12.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ht="12.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ht="12.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ht="12.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ht="12.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ht="12.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ht="12.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ht="12.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ht="12.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ht="12.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ht="12.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ht="12.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ht="12.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ht="12.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ht="12.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ht="12.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ht="12.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ht="12.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ht="12.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ht="12.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ht="12.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ht="12.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ht="12.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ht="12.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ht="12.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ht="12.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ht="12.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ht="12.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ht="12.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ht="12.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ht="12.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ht="12.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ht="12.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ht="12.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ht="12.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ht="12.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ht="12.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ht="12.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ht="12.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ht="12.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ht="12.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ht="12.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ht="12.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ht="12.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ht="12.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ht="12.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ht="12.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ht="12.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ht="12.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ht="12.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ht="12.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ht="12.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ht="12.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ht="12.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ht="12.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ht="12.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ht="12.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ht="12.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ht="12.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ht="12.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ht="12.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ht="12.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ht="12.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ht="12.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ht="12.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ht="12.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ht="12.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ht="12.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ht="12.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ht="12.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ht="12.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ht="12.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ht="12.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ht="12.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ht="12.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ht="12.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ht="12.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ht="12.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ht="12.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ht="12.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ht="12.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ht="12.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ht="12.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ht="12.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ht="12.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ht="12.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ht="12.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ht="12.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ht="12.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ht="12.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ht="12.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ht="12.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ht="12.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ht="12.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ht="12.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ht="12.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ht="12.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ht="12.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ht="12.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ht="12.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ht="12.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ht="12.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ht="12.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ht="12.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ht="12.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ht="12.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ht="12.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ht="12.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ht="12.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ht="12.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ht="12.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ht="12.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ht="12.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ht="12.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ht="12.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ht="12.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ht="12.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ht="12.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ht="12.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ht="12.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ht="12.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ht="12.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ht="12.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ht="12.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ht="12.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ht="12.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ht="12.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ht="12.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ht="12.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ht="12.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ht="12.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ht="12.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ht="12.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ht="12.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ht="12.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ht="12.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ht="12.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ht="12.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ht="12.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ht="12.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ht="12.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ht="12.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ht="12.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ht="12.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ht="12.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ht="12.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ht="12.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ht="12.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ht="12.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ht="12.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ht="12.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ht="12.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ht="12.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ht="12.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ht="12.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ht="12.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ht="12.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ht="12.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ht="12.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ht="12.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ht="12.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ht="12.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ht="12.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ht="12.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ht="12.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ht="12.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ht="12.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ht="12.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ht="12.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ht="12.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ht="12.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ht="12.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ht="12.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ht="12.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ht="12.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ht="12.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ht="12.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ht="12.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ht="12.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ht="12.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ht="12.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ht="12.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ht="12.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ht="12.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ht="12.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ht="12.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ht="12.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ht="12.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ht="12.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ht="12.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ht="12.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ht="12.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ht="12.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ht="12.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ht="12.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ht="12.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ht="12.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ht="12.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ht="12.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ht="12.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ht="12.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ht="12.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ht="12.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ht="12.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ht="12.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ht="12.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ht="12.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ht="12.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ht="12.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ht="12.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ht="12.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ht="12.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ht="12.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ht="12.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ht="12.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ht="12.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ht="12.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ht="12.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ht="12.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ht="12.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ht="12.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ht="12.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ht="12.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ht="12.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ht="12.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ht="12.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ht="12.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ht="12.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ht="12.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ht="12.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ht="12.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ht="12.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ht="12.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ht="12.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ht="12.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ht="12.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ht="12.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ht="12.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ht="12.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ht="12.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ht="12.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ht="12.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ht="12.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ht="12.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ht="12.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ht="12.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ht="12.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ht="12.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ht="12.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ht="12.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ht="12.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ht="12.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ht="12.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ht="12.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ht="12.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ht="12.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ht="12.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ht="12.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ht="12.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ht="12.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ht="12.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ht="12.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ht="12.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ht="12.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ht="12.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ht="12.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ht="12.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ht="12.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ht="12.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ht="12.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ht="12.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ht="12.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ht="12.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ht="12.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ht="12.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ht="12.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ht="12.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ht="12.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ht="12.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ht="12.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ht="12.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ht="12.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ht="12.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ht="12.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ht="12.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ht="12.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ht="12.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ht="12.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ht="12.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ht="12.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ht="12.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ht="12.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ht="12.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ht="12.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ht="12.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ht="12.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ht="12.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ht="12.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ht="12.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ht="12.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ht="12.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ht="12.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ht="12.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ht="12.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ht="12.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ht="12.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ht="12.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ht="12.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ht="12.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ht="12.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ht="12.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ht="12.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ht="12.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ht="12.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ht="12.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ht="12.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ht="12.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ht="12.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ht="12.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ht="12.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ht="12.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ht="12.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ht="12.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ht="12.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ht="12.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ht="12.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ht="12.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ht="12.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ht="12.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ht="12.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108.86"/>
    <col customWidth="1" min="2" max="2" width="58.29"/>
    <col customWidth="1" min="3" max="80" width="9.14"/>
  </cols>
  <sheetData>
    <row r="1" ht="12.75" customHeight="1">
      <c r="A1" s="28" t="b">
        <f>FALSE</f>
        <v>0</v>
      </c>
      <c r="B1" s="59" t="s">
        <v>367</v>
      </c>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row>
    <row r="2" ht="12.75" customHeight="1">
      <c r="A2" s="60" t="s">
        <v>65</v>
      </c>
      <c r="B2" s="59" t="s">
        <v>368</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row>
    <row r="3" ht="12.75" customHeight="1">
      <c r="A3" s="61" t="s">
        <v>65</v>
      </c>
      <c r="B3" s="59" t="s">
        <v>369</v>
      </c>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row>
    <row r="4" ht="12.75" customHeight="1">
      <c r="A4" s="60" t="s">
        <v>370</v>
      </c>
      <c r="B4" s="59" t="s">
        <v>371</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row>
    <row r="5" ht="12.75" customHeight="1">
      <c r="A5" s="60"/>
      <c r="B5" s="59" t="s">
        <v>372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row>
    <row r="6" ht="12.75" customHeight="1">
      <c r="A6" s="62"/>
      <c r="B6" s="59" t="s">
        <v>373</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row>
    <row r="7" ht="12.75" customHeight="1">
      <c r="A7" s="62"/>
      <c r="B7" s="59" t="s">
        <v>374</v>
      </c>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row>
    <row r="8" ht="12.75" customHeight="1">
      <c r="A8" s="62"/>
      <c r="B8" s="59" t="s">
        <v>375</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row>
    <row r="9" ht="12.75" customHeight="1">
      <c r="A9" s="23" t="s">
        <v>376</v>
      </c>
      <c r="B9" s="59" t="s">
        <v>377</v>
      </c>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row>
    <row r="10" ht="12.75" customHeight="1">
      <c r="A10" s="55" t="str">
        <f t="shared" ref="A10:A11" si="1">$A$9</f>
        <v>http://g-ecx.images-amazon.com/images/G/01/rainier/help/ff/</v>
      </c>
      <c r="B10" s="59" t="s">
        <v>378</v>
      </c>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row>
    <row r="11" ht="12.75" customHeight="1">
      <c r="A11" s="55" t="str">
        <f t="shared" si="1"/>
        <v>http://g-ecx.images-amazon.com/images/G/01/rainier/help/ff/</v>
      </c>
      <c r="B11" s="59" t="s">
        <v>379</v>
      </c>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row>
    <row r="12" ht="12.75" customHeight="1">
      <c r="A12" s="55" t="str">
        <f t="shared" ref="A12:A14" si="2">A9&amp;"beta/"</f>
        <v>http://g-ecx.images-amazon.com/images/G/01/rainier/help/ff/beta/</v>
      </c>
      <c r="B12" s="59" t="s">
        <v>380</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row>
    <row r="13" ht="12.75" customHeight="1">
      <c r="A13" s="55" t="str">
        <f t="shared" si="2"/>
        <v>http://g-ecx.images-amazon.com/images/G/01/rainier/help/ff/beta/</v>
      </c>
      <c r="B13" s="59" t="s">
        <v>381</v>
      </c>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row>
    <row r="14" ht="12.75" customHeight="1">
      <c r="A14" s="55" t="str">
        <f t="shared" si="2"/>
        <v>http://g-ecx.images-amazon.com/images/G/01/rainier/help/ff/beta/</v>
      </c>
      <c r="B14" s="59" t="s">
        <v>382</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row>
    <row r="15" ht="12.75" customHeight="1">
      <c r="A15" s="23" t="s">
        <v>383</v>
      </c>
      <c r="B15" s="63" t="s">
        <v>384</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row>
    <row r="16" ht="12.75" customHeight="1">
      <c r="A16" s="23" t="s">
        <v>385</v>
      </c>
      <c r="B16" s="63" t="s">
        <v>386</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row>
    <row r="17" ht="12.75" customHeight="1">
      <c r="A17" s="23" t="s">
        <v>387</v>
      </c>
      <c r="B17" s="63" t="s">
        <v>388</v>
      </c>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row>
    <row r="18" ht="12.75" customHeight="1">
      <c r="A18" s="64"/>
      <c r="B18" s="59" t="s">
        <v>389</v>
      </c>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row>
    <row r="19" ht="12.75" customHeight="1">
      <c r="A19" s="64"/>
      <c r="B19" s="59" t="s">
        <v>390</v>
      </c>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row>
    <row r="20" ht="12.75" customHeight="1">
      <c r="A20" s="64"/>
      <c r="B20" s="59" t="s">
        <v>391</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row>
    <row r="21" ht="12.75" customHeight="1">
      <c r="A21" s="65" t="str">
        <f>IF(Versioned_Override_Misc_Data_Table_URL&lt;&gt;"",Versioned_Override_Misc_Data_Table_URL,IF(ISERROR(IF(Is_Beta,1)),Misc_Data_Table_Production_Folder,IF(Is_Beta,Misc_Data_Table_Beta_Folder,Misc_Data_Table_Production_Folder))&amp;Misc_Data_Table_Filename)</f>
        <v>http://g-ecx.images-amazon.com/images/G/01/rainier/help/ff/IntMiscData.txt</v>
      </c>
      <c r="B21" s="59" t="s">
        <v>392</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row>
    <row r="22" ht="12.75" customHeight="1">
      <c r="A22" s="65" t="str">
        <f>IF(Versioned_Override_Data_Validation_Table_URL&lt;&gt;"",Versioned_Override_Data_Validation_Table_URL,IF(ISERROR(IF(Is_Beta,1)),Data_Validation_Table_Production_Folder,IF(Is_Beta,Data_Validation_Table_Beta_Folder,Data_Validation_Table_Production_Folder))&amp;Data_Validation_Table_Filename)</f>
        <v>http://g-ecx.images-amazon.com/images/G/01/rainier/help/ff/IntDataValidation.txt</v>
      </c>
      <c r="B22" s="59" t="s">
        <v>393</v>
      </c>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row>
    <row r="23" ht="12.75" customHeight="1">
      <c r="A23" s="65" t="str">
        <f>IF(Versioned_Override_Dropdown_Lists_Table_URL&lt;&gt;"",Versioned_Override_Dropdown_Lists_Table_URL,IF(ISERROR(IF(Is_Beta,1)),Dropdown_Lists_Production_Folder,IF(Is_Beta,Dropdown_Lists_Beta_Folder,Dropdown_Lists_Production_Folder))&amp;Dropdown_Lists_Table_Filename)</f>
        <v>http://g-ecx.images-amazon.com/images/G/01/rainier/help/ff/IntDropdownLists.txt</v>
      </c>
      <c r="B23" s="59" t="s">
        <v>394</v>
      </c>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row>
    <row r="24" ht="12.75" customHeight="1">
      <c r="A24" s="60" t="s">
        <v>395</v>
      </c>
      <c r="B24" s="59" t="s">
        <v>396</v>
      </c>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row>
    <row r="25" ht="12.75" customHeight="1">
      <c r="A25" s="23" t="b">
        <f>FALSE</f>
        <v>0</v>
      </c>
      <c r="B25" s="59" t="s">
        <v>397</v>
      </c>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row>
    <row r="26" ht="12.75" customHeight="1">
      <c r="A26" s="28"/>
      <c r="B26" s="59" t="s">
        <v>398</v>
      </c>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row>
    <row r="27" ht="12.75" customHeight="1">
      <c r="A27" s="66">
        <v>41070.87510416667</v>
      </c>
      <c r="B27" s="59" t="s">
        <v>399</v>
      </c>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row>
    <row r="28" ht="12.75" customHeight="1">
      <c r="A28" s="28" t="b">
        <f>FALSE</f>
        <v>0</v>
      </c>
      <c r="B28" s="59" t="s">
        <v>400</v>
      </c>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row>
    <row r="29" ht="12.75" customHeight="1">
      <c r="A29" s="61" t="s">
        <v>401</v>
      </c>
      <c r="B29" s="59" t="s">
        <v>402</v>
      </c>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row>
    <row r="30" ht="12.75" customHeight="1">
      <c r="A30" s="61" t="s">
        <v>403</v>
      </c>
      <c r="B30" s="59" t="s">
        <v>404</v>
      </c>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row>
    <row r="31" ht="12.75" customHeight="1">
      <c r="A31" s="61" t="s">
        <v>405</v>
      </c>
      <c r="B31" s="59" t="s">
        <v>406</v>
      </c>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row>
    <row r="32" ht="12.75" customHeight="1">
      <c r="A32" s="61" t="s">
        <v>407</v>
      </c>
      <c r="B32" s="59" t="s">
        <v>408</v>
      </c>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row>
    <row r="33" ht="12.75" customHeight="1">
      <c r="A33" s="61" t="s">
        <v>409</v>
      </c>
      <c r="B33" s="59" t="s">
        <v>410</v>
      </c>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row>
    <row r="34" ht="12.75" customHeight="1">
      <c r="A34" s="61" t="s">
        <v>411</v>
      </c>
      <c r="B34" s="59" t="s">
        <v>412</v>
      </c>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row>
    <row r="35" ht="12.75" customHeight="1">
      <c r="A35" s="60" t="s">
        <v>413</v>
      </c>
      <c r="B35" s="59" t="s">
        <v>414</v>
      </c>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row>
    <row r="36" ht="12.75" customHeight="1">
      <c r="A36" s="67" t="s">
        <v>415</v>
      </c>
      <c r="B36" s="59" t="s">
        <v>416</v>
      </c>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row>
    <row r="37" ht="12.75" customHeight="1">
      <c r="A37" s="60" t="s">
        <v>417</v>
      </c>
      <c r="B37" s="59" t="s">
        <v>418</v>
      </c>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row>
    <row r="38" ht="12.75" customHeight="1">
      <c r="A38" s="60" t="s">
        <v>419</v>
      </c>
      <c r="B38" s="59" t="s">
        <v>420</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row>
    <row r="39" ht="12.75" customHeight="1">
      <c r="A39" s="6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row>
    <row r="40" ht="12.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row>
    <row r="41" ht="12.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row>
    <row r="42" ht="12.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row>
    <row r="43" ht="12.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row>
    <row r="44" ht="12.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row>
    <row r="45" ht="12.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row>
    <row r="46" ht="12.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row>
    <row r="47" ht="12.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row>
    <row r="48" ht="12.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row>
    <row r="49" ht="12.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row>
    <row r="50" ht="12.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row>
    <row r="51" ht="12.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row>
    <row r="52" ht="12.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row>
    <row r="53" ht="12.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row>
    <row r="54" ht="12.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row>
    <row r="55" ht="12.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row>
    <row r="56" ht="12.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row>
    <row r="57" ht="12.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row>
    <row r="58" ht="12.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row>
    <row r="59" ht="12.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row>
    <row r="60" ht="12.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row>
    <row r="61" ht="12.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row>
    <row r="62" ht="12.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row>
    <row r="63" ht="12.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row>
    <row r="64" ht="12.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row>
    <row r="65" ht="12.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row>
    <row r="66" ht="12.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row>
    <row r="67" ht="12.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row>
    <row r="68" ht="12.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row>
    <row r="69" ht="12.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row>
    <row r="70" ht="12.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row>
    <row r="71" ht="12.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row>
    <row r="72" ht="12.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row>
    <row r="73" ht="12.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row>
    <row r="74" ht="12.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row>
    <row r="75" ht="12.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row>
    <row r="76" ht="12.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row>
    <row r="77" ht="12.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row>
    <row r="78" ht="12.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row>
    <row r="79" ht="12.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row>
    <row r="80" ht="12.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row>
    <row r="81" ht="12.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row>
    <row r="82" ht="12.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row>
    <row r="83" ht="12.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row>
    <row r="84" ht="12.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row>
    <row r="85" ht="12.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row>
    <row r="86" ht="12.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row>
    <row r="87" ht="12.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row>
    <row r="88" ht="12.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row>
    <row r="89" ht="12.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row>
    <row r="90" ht="12.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row>
    <row r="91" ht="12.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row>
    <row r="92" ht="12.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row>
    <row r="93" ht="12.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row>
    <row r="94" ht="12.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row>
    <row r="95" ht="12.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row>
    <row r="96" ht="12.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row>
    <row r="97" ht="12.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row>
    <row r="98" ht="12.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row>
    <row r="99" ht="12.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row>
    <row r="100" ht="12.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row>
    <row r="101" ht="12.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row>
    <row r="102" ht="12.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row>
    <row r="103" ht="12.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row>
    <row r="104" ht="12.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row>
    <row r="105" ht="12.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row>
    <row r="106" ht="12.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row>
    <row r="107" ht="12.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row>
    <row r="108" ht="12.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row>
    <row r="109" ht="12.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row>
    <row r="110" ht="12.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row>
    <row r="111" ht="12.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row>
    <row r="112" ht="12.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row>
    <row r="113" ht="12.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row>
    <row r="114" ht="12.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row>
    <row r="115" ht="12.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row>
    <row r="116" ht="12.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row>
    <row r="117" ht="12.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row>
    <row r="118" ht="12.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row>
    <row r="119" ht="12.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row>
    <row r="120" ht="12.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row>
    <row r="121" ht="12.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row>
    <row r="122" ht="12.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row>
    <row r="123" ht="12.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row>
    <row r="124" ht="12.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row>
    <row r="125" ht="12.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row>
    <row r="126" ht="12.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row>
    <row r="127" ht="12.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row>
    <row r="128" ht="12.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row>
    <row r="129" ht="12.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row>
    <row r="130" ht="12.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row>
    <row r="131" ht="12.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row>
    <row r="132" ht="12.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row>
    <row r="133" ht="12.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row>
    <row r="134" ht="12.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row>
    <row r="135" ht="12.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row>
    <row r="136" ht="12.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row>
    <row r="137" ht="12.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row>
    <row r="138" ht="12.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row>
    <row r="139" ht="12.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row>
    <row r="140" ht="12.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row>
    <row r="141" ht="12.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row>
    <row r="142" ht="12.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row>
    <row r="143" ht="12.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row>
    <row r="144" ht="12.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row>
    <row r="145" ht="12.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row>
    <row r="146" ht="12.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row>
    <row r="147" ht="12.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row>
    <row r="148" ht="12.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row>
    <row r="149" ht="12.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row>
    <row r="150" ht="12.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row>
    <row r="151" ht="12.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row>
    <row r="152" ht="12.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row>
    <row r="153" ht="12.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row>
    <row r="154" ht="12.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row>
    <row r="155" ht="12.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row>
    <row r="156" ht="12.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row>
    <row r="157" ht="12.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row>
    <row r="158" ht="12.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row>
    <row r="159" ht="12.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row>
    <row r="160" ht="12.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row>
    <row r="161" ht="12.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row>
    <row r="162" ht="12.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row>
    <row r="163" ht="12.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row>
    <row r="164" ht="12.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row>
    <row r="165" ht="12.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row>
    <row r="166" ht="12.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row>
    <row r="167" ht="12.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row>
    <row r="168" ht="12.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row>
    <row r="169" ht="12.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row>
    <row r="170" ht="12.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row>
    <row r="171" ht="12.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row>
    <row r="172" ht="12.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row>
    <row r="173" ht="12.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row>
    <row r="174" ht="12.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row>
    <row r="175" ht="12.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row>
    <row r="176" ht="12.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row>
    <row r="177" ht="12.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row>
    <row r="178" ht="12.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row>
    <row r="179" ht="12.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row>
    <row r="180" ht="12.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row>
    <row r="181" ht="12.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row>
    <row r="182" ht="12.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row>
    <row r="183" ht="12.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row>
    <row r="184" ht="12.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row>
    <row r="185" ht="12.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row>
    <row r="186" ht="12.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row>
    <row r="187" ht="12.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row>
    <row r="188" ht="12.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row>
    <row r="189" ht="12.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row>
    <row r="190" ht="12.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row>
    <row r="191" ht="12.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row>
    <row r="192" ht="12.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row>
    <row r="193" ht="12.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row>
    <row r="194" ht="12.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row>
    <row r="195" ht="12.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row>
    <row r="196" ht="12.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row>
    <row r="197" ht="12.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row>
    <row r="198" ht="12.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row>
    <row r="199" ht="12.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row>
    <row r="200" ht="12.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row>
    <row r="201" ht="12.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row>
    <row r="202" ht="12.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row>
    <row r="203" ht="12.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row>
    <row r="204" ht="12.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row>
    <row r="205" ht="12.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row>
    <row r="206" ht="12.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row>
    <row r="207" ht="12.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row>
    <row r="208" ht="12.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row>
    <row r="209" ht="12.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row>
    <row r="210" ht="12.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row>
    <row r="211" ht="12.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row>
    <row r="212" ht="12.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row>
    <row r="213" ht="12.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row>
    <row r="214" ht="12.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row>
    <row r="215" ht="12.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row>
    <row r="216" ht="12.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row>
    <row r="217" ht="12.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row>
    <row r="218" ht="12.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row>
    <row r="219" ht="12.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row>
    <row r="220" ht="12.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row>
    <row r="221" ht="12.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row>
    <row r="222" ht="12.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row>
    <row r="223" ht="12.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row>
    <row r="224" ht="12.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row>
    <row r="225" ht="12.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row>
    <row r="226" ht="12.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row>
    <row r="227" ht="12.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row>
    <row r="228" ht="12.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row>
    <row r="229" ht="12.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row>
    <row r="230" ht="12.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row>
    <row r="231" ht="12.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row>
    <row r="232" ht="12.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row>
    <row r="233" ht="12.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row>
    <row r="234" ht="12.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row>
    <row r="235" ht="12.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row>
    <row r="236" ht="12.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row>
    <row r="237" ht="12.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row>
    <row r="238" ht="12.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row>
    <row r="239" ht="12.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row>
    <row r="240" ht="12.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row>
    <row r="241" ht="12.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row>
    <row r="242" ht="12.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row>
    <row r="243" ht="12.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row>
    <row r="244" ht="12.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row>
    <row r="245" ht="12.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row>
    <row r="246" ht="12.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row>
    <row r="247" ht="12.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row>
    <row r="248" ht="12.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row>
    <row r="249" ht="12.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row>
    <row r="250" ht="12.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row>
    <row r="251" ht="12.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row>
    <row r="252" ht="12.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row>
    <row r="253" ht="12.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row>
    <row r="254" ht="12.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row>
    <row r="255" ht="12.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row>
    <row r="256" ht="12.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row>
    <row r="257" ht="12.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row>
    <row r="258" ht="12.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row>
    <row r="259" ht="12.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row>
    <row r="260" ht="12.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row>
    <row r="261" ht="12.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row>
    <row r="262" ht="12.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row>
    <row r="263" ht="12.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row>
    <row r="264" ht="12.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row>
    <row r="265" ht="12.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row>
    <row r="266" ht="12.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row>
    <row r="267" ht="12.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row>
    <row r="268" ht="12.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row>
    <row r="269" ht="12.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row>
    <row r="270" ht="12.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row>
    <row r="271" ht="12.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row>
    <row r="272" ht="12.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row>
    <row r="273" ht="12.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row>
    <row r="274" ht="12.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row>
    <row r="275" ht="12.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row>
    <row r="276" ht="12.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row>
    <row r="277" ht="12.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row>
    <row r="278" ht="12.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row>
    <row r="279" ht="12.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row>
    <row r="280" ht="12.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row>
    <row r="281" ht="12.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row>
    <row r="282" ht="12.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row>
    <row r="283" ht="12.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row>
    <row r="284" ht="12.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row>
    <row r="285" ht="12.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row>
    <row r="286" ht="12.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row>
    <row r="287" ht="12.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row>
    <row r="288" ht="12.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row>
    <row r="289" ht="12.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row>
    <row r="290" ht="12.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row>
    <row r="291" ht="12.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row>
    <row r="292" ht="12.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row>
    <row r="293" ht="12.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row>
    <row r="294" ht="12.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row>
    <row r="295" ht="12.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row>
    <row r="296" ht="12.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row>
    <row r="297" ht="12.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row>
    <row r="298" ht="12.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row>
    <row r="299" ht="12.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row>
    <row r="300" ht="12.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row>
    <row r="301" ht="12.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row>
    <row r="302" ht="12.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row>
    <row r="303" ht="12.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row>
    <row r="304" ht="12.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row>
    <row r="305" ht="12.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row>
    <row r="306" ht="12.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row>
    <row r="307" ht="12.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row>
    <row r="308" ht="12.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row>
    <row r="309" ht="12.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row>
    <row r="310" ht="12.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row>
    <row r="311" ht="12.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row>
    <row r="312" ht="12.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row>
    <row r="313" ht="12.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row>
    <row r="314" ht="12.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row>
    <row r="315" ht="12.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row>
    <row r="316" ht="12.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row>
    <row r="317" ht="12.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row>
    <row r="318" ht="12.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row>
    <row r="319" ht="12.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row>
    <row r="320" ht="12.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row>
    <row r="321" ht="12.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row>
    <row r="322" ht="12.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row>
    <row r="323" ht="12.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row>
    <row r="324" ht="12.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row>
    <row r="325" ht="12.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row>
    <row r="326" ht="12.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row>
    <row r="327" ht="12.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row>
    <row r="328" ht="12.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row>
    <row r="329" ht="12.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row>
    <row r="330" ht="12.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row>
    <row r="331" ht="12.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row>
    <row r="332" ht="12.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row>
    <row r="333" ht="12.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row>
    <row r="334" ht="12.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row>
    <row r="335" ht="12.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row>
    <row r="336" ht="12.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row>
    <row r="337" ht="12.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row>
    <row r="338" ht="12.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row>
    <row r="339" ht="12.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row>
    <row r="340" ht="12.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row>
    <row r="341" ht="12.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row>
    <row r="342" ht="12.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row>
    <row r="343" ht="12.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row>
    <row r="344" ht="12.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row>
    <row r="345" ht="12.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row>
    <row r="346" ht="12.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row>
    <row r="347" ht="12.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row>
    <row r="348" ht="12.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row>
    <row r="349" ht="12.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row>
    <row r="350" ht="12.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row>
    <row r="351" ht="12.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row>
    <row r="352" ht="12.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row>
    <row r="353" ht="12.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row>
    <row r="354" ht="12.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row>
    <row r="355" ht="12.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row>
    <row r="356" ht="12.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row>
    <row r="357" ht="12.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row>
    <row r="358" ht="12.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row>
    <row r="359" ht="12.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row>
    <row r="360" ht="12.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row>
    <row r="361" ht="12.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row>
    <row r="362" ht="12.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row>
    <row r="363" ht="12.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row>
    <row r="364" ht="12.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row>
    <row r="365" ht="12.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row>
    <row r="366" ht="12.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row>
    <row r="367" ht="12.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row>
    <row r="368" ht="12.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row>
    <row r="369" ht="12.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row>
    <row r="370" ht="12.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row>
    <row r="371" ht="12.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row>
    <row r="372" ht="12.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row>
    <row r="373" ht="12.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row>
    <row r="374" ht="12.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row>
    <row r="375" ht="12.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row>
    <row r="376" ht="12.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row>
    <row r="377" ht="12.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row>
    <row r="378" ht="12.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row>
    <row r="379" ht="12.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row>
    <row r="380" ht="12.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row>
    <row r="381" ht="12.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row>
    <row r="382" ht="12.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row>
    <row r="383" ht="12.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row>
    <row r="384" ht="12.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row>
    <row r="385" ht="12.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row>
    <row r="386" ht="12.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row>
    <row r="387" ht="12.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row>
    <row r="388" ht="12.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row>
    <row r="389" ht="12.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row>
    <row r="390" ht="12.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row>
    <row r="391" ht="12.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row>
    <row r="392" ht="12.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row>
    <row r="393" ht="12.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row>
    <row r="394" ht="12.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row>
    <row r="395" ht="12.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row>
    <row r="396" ht="12.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row>
    <row r="397" ht="12.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row>
    <row r="398" ht="12.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row>
    <row r="399" ht="12.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row>
    <row r="400" ht="12.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row>
    <row r="401" ht="12.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row>
    <row r="402" ht="12.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row>
    <row r="403" ht="12.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row>
    <row r="404" ht="12.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row>
    <row r="405" ht="12.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row>
    <row r="406" ht="12.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row>
    <row r="407" ht="12.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row>
    <row r="408" ht="12.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row>
    <row r="409" ht="12.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row>
    <row r="410" ht="12.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row>
    <row r="411" ht="12.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row>
    <row r="412" ht="12.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row>
    <row r="413" ht="12.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row>
    <row r="414" ht="12.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row>
    <row r="415" ht="12.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row>
    <row r="416" ht="12.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row>
    <row r="417" ht="12.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row>
    <row r="418" ht="12.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row>
    <row r="419" ht="12.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row>
    <row r="420" ht="12.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row>
    <row r="421" ht="12.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row>
    <row r="422" ht="12.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row>
    <row r="423" ht="12.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row>
    <row r="424" ht="12.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row>
    <row r="425" ht="12.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row>
    <row r="426" ht="12.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row>
    <row r="427" ht="12.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row>
    <row r="428" ht="12.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row>
    <row r="429" ht="12.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row>
    <row r="430" ht="12.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row>
    <row r="431" ht="12.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row>
    <row r="432" ht="12.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row>
    <row r="433" ht="12.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row>
    <row r="434" ht="12.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row>
    <row r="435" ht="12.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row>
    <row r="436" ht="12.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row>
    <row r="437" ht="12.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row>
    <row r="438" ht="12.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row>
    <row r="439" ht="12.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row>
    <row r="440" ht="12.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row>
    <row r="441" ht="12.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row>
    <row r="442" ht="12.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row>
    <row r="443" ht="12.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row>
    <row r="444" ht="12.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row>
    <row r="445" ht="12.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row>
    <row r="446" ht="12.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row>
    <row r="447" ht="12.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row>
    <row r="448" ht="12.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row>
    <row r="449" ht="12.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row>
    <row r="450" ht="12.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row>
    <row r="451" ht="12.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row>
    <row r="452" ht="12.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row>
    <row r="453" ht="12.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row>
    <row r="454" ht="12.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row>
    <row r="455" ht="12.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row>
    <row r="456" ht="12.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row>
    <row r="457" ht="12.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row>
    <row r="458" ht="12.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row>
    <row r="459" ht="12.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row>
    <row r="460" ht="12.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row>
    <row r="461" ht="12.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row>
    <row r="462" ht="12.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row>
    <row r="463" ht="12.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row>
    <row r="464" ht="12.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row>
    <row r="465" ht="12.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row>
    <row r="466" ht="12.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row>
    <row r="467" ht="12.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row>
    <row r="468" ht="12.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row>
    <row r="469" ht="12.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row>
    <row r="470" ht="12.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row>
    <row r="471" ht="12.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row>
    <row r="472" ht="12.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row>
    <row r="473" ht="12.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row>
    <row r="474" ht="12.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row>
    <row r="475" ht="12.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row>
    <row r="476" ht="12.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row>
    <row r="477" ht="12.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row>
    <row r="478" ht="12.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row>
    <row r="479" ht="12.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row>
    <row r="480" ht="12.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row>
    <row r="481" ht="12.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row>
    <row r="482" ht="12.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row>
    <row r="483" ht="12.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row>
    <row r="484" ht="12.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row>
    <row r="485" ht="12.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row>
    <row r="486" ht="12.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row>
    <row r="487" ht="12.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row>
    <row r="488" ht="12.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row>
    <row r="489" ht="12.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row>
    <row r="490" ht="12.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row>
    <row r="491" ht="12.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row>
    <row r="492" ht="12.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row>
    <row r="493" ht="12.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row>
    <row r="494" ht="12.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row>
    <row r="495" ht="12.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row>
    <row r="496" ht="12.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row>
    <row r="497" ht="12.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row>
    <row r="498" ht="12.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row>
    <row r="499" ht="12.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row>
    <row r="500" ht="12.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row>
    <row r="501" ht="12.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row>
    <row r="502" ht="12.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row>
    <row r="503" ht="12.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row>
    <row r="504" ht="12.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row>
    <row r="505" ht="12.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row>
    <row r="506" ht="12.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row>
    <row r="507" ht="12.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row>
    <row r="508" ht="12.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row>
    <row r="509" ht="12.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row>
    <row r="510" ht="12.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row>
    <row r="511" ht="12.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row>
    <row r="512" ht="12.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row>
    <row r="513" ht="12.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row>
    <row r="514" ht="12.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row>
    <row r="515" ht="12.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row>
    <row r="516" ht="12.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row>
    <row r="517" ht="12.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row>
    <row r="518" ht="12.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row>
    <row r="519" ht="12.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row>
    <row r="520" ht="12.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row>
    <row r="521" ht="12.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row>
    <row r="522" ht="12.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row>
    <row r="523" ht="12.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row>
    <row r="524" ht="12.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row>
    <row r="525" ht="12.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row>
    <row r="526" ht="12.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row>
    <row r="527" ht="12.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row>
    <row r="528" ht="12.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row>
    <row r="529" ht="12.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row>
    <row r="530" ht="12.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row>
    <row r="531" ht="12.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row>
    <row r="532" ht="12.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row>
    <row r="533" ht="12.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row>
    <row r="534" ht="12.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row>
    <row r="535" ht="12.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row>
    <row r="536" ht="12.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row>
    <row r="537" ht="12.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row>
    <row r="538" ht="12.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row>
    <row r="539" ht="12.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row>
    <row r="540" ht="12.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row>
    <row r="541" ht="12.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row>
    <row r="542" ht="12.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row>
    <row r="543" ht="12.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row>
    <row r="544" ht="12.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row>
    <row r="545" ht="12.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row>
    <row r="546" ht="12.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row>
    <row r="547" ht="12.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row>
    <row r="548" ht="12.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row>
    <row r="549" ht="12.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row>
    <row r="550" ht="12.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row>
    <row r="551" ht="12.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row>
    <row r="552" ht="12.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row>
    <row r="553" ht="12.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row>
    <row r="554" ht="12.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row>
    <row r="555" ht="12.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row>
    <row r="556" ht="12.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row>
    <row r="557" ht="12.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row>
    <row r="558" ht="12.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row>
    <row r="559" ht="12.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row>
    <row r="560" ht="12.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row>
    <row r="561" ht="12.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row>
    <row r="562" ht="12.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row>
    <row r="563" ht="12.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row>
    <row r="564" ht="12.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row>
    <row r="565" ht="12.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row>
    <row r="566" ht="12.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row>
    <row r="567" ht="12.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row>
    <row r="568" ht="12.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row>
    <row r="569" ht="12.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row>
    <row r="570" ht="12.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row>
    <row r="571" ht="12.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row>
    <row r="572" ht="12.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row>
    <row r="573" ht="12.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row>
    <row r="574" ht="12.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row>
    <row r="575" ht="12.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row>
    <row r="576" ht="12.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row>
    <row r="577" ht="12.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row>
    <row r="578" ht="12.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row>
    <row r="579" ht="12.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row>
    <row r="580" ht="12.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row>
    <row r="581" ht="12.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row>
    <row r="582" ht="12.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row>
    <row r="583" ht="12.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row>
    <row r="584" ht="12.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row>
    <row r="585" ht="12.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row>
    <row r="586" ht="12.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row>
    <row r="587" ht="12.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row>
    <row r="588" ht="12.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row>
    <row r="589" ht="12.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row>
    <row r="590" ht="12.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row>
    <row r="591" ht="12.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row>
    <row r="592" ht="12.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row>
    <row r="593" ht="12.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row>
    <row r="594" ht="12.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row>
    <row r="595" ht="12.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row>
    <row r="596" ht="12.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row>
    <row r="597" ht="12.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row>
    <row r="598" ht="12.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row>
    <row r="599" ht="12.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row>
    <row r="600" ht="12.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row>
    <row r="601" ht="12.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row>
    <row r="602" ht="12.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row>
    <row r="603" ht="12.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row>
    <row r="604" ht="12.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row>
    <row r="605" ht="12.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row>
    <row r="606" ht="12.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row>
    <row r="607" ht="12.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row>
    <row r="608" ht="12.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row>
    <row r="609" ht="12.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row>
    <row r="610" ht="12.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row>
    <row r="611" ht="12.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row>
    <row r="612" ht="12.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row>
    <row r="613" ht="12.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row>
    <row r="614" ht="12.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row>
    <row r="615" ht="12.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row>
    <row r="616" ht="12.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row>
    <row r="617" ht="12.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row>
    <row r="618" ht="12.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row>
    <row r="619" ht="12.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row>
    <row r="620" ht="12.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row>
    <row r="621" ht="12.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row>
    <row r="622" ht="12.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row>
    <row r="623" ht="12.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row>
    <row r="624" ht="12.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row>
    <row r="625" ht="12.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row>
    <row r="626" ht="12.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row>
    <row r="627" ht="12.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row>
    <row r="628" ht="12.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row>
    <row r="629" ht="12.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row>
    <row r="630" ht="12.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row>
    <row r="631" ht="12.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row>
    <row r="632" ht="12.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row>
    <row r="633" ht="12.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row>
    <row r="634" ht="12.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row>
    <row r="635" ht="12.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row>
    <row r="636" ht="12.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row>
    <row r="637" ht="12.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row>
    <row r="638" ht="12.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row>
    <row r="639" ht="12.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row>
    <row r="640" ht="12.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row>
    <row r="641" ht="12.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row>
    <row r="642" ht="12.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row>
    <row r="643" ht="12.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row>
    <row r="644" ht="12.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row>
    <row r="645" ht="12.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row>
    <row r="646" ht="12.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row>
    <row r="647" ht="12.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row>
    <row r="648" ht="12.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row>
    <row r="649" ht="12.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row>
    <row r="650" ht="12.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row>
    <row r="651" ht="12.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row>
    <row r="652" ht="12.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row>
    <row r="653" ht="12.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row>
    <row r="654" ht="12.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row>
    <row r="655" ht="12.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row>
    <row r="656" ht="12.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row>
    <row r="657" ht="12.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row>
    <row r="658" ht="12.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row>
    <row r="659" ht="12.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row>
    <row r="660" ht="12.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row>
    <row r="661" ht="12.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row>
    <row r="662" ht="12.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row>
    <row r="663" ht="12.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row>
    <row r="664" ht="12.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row>
    <row r="665" ht="12.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row>
    <row r="666" ht="12.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row>
    <row r="667" ht="12.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row>
    <row r="668" ht="12.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row>
    <row r="669" ht="12.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row>
    <row r="670" ht="12.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row>
    <row r="671" ht="12.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row>
    <row r="672" ht="12.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row>
    <row r="673" ht="12.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row>
    <row r="674" ht="12.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row>
    <row r="675" ht="12.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row>
    <row r="676" ht="12.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row>
    <row r="677" ht="12.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row>
    <row r="678" ht="12.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row>
    <row r="679" ht="12.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row>
    <row r="680" ht="12.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row>
    <row r="681" ht="12.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row>
    <row r="682" ht="12.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row>
    <row r="683" ht="12.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row>
    <row r="684" ht="12.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row>
    <row r="685" ht="12.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row>
    <row r="686" ht="12.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row>
    <row r="687" ht="12.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row>
    <row r="688" ht="12.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row>
    <row r="689" ht="12.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row>
    <row r="690" ht="12.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row>
    <row r="691" ht="12.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row>
    <row r="692" ht="12.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row>
    <row r="693" ht="12.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row>
    <row r="694" ht="12.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row>
    <row r="695" ht="12.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row>
    <row r="696" ht="12.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row>
    <row r="697" ht="12.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row>
    <row r="698" ht="12.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row>
    <row r="699" ht="12.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row>
    <row r="700" ht="12.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row>
    <row r="701" ht="12.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row>
    <row r="702" ht="12.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row>
    <row r="703" ht="12.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row>
    <row r="704" ht="12.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row>
    <row r="705" ht="12.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row>
    <row r="706" ht="12.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row>
    <row r="707" ht="12.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row>
    <row r="708" ht="12.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row>
    <row r="709" ht="12.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row>
    <row r="710" ht="12.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row>
    <row r="711" ht="12.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row>
    <row r="712" ht="12.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row>
    <row r="713" ht="12.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row>
    <row r="714" ht="12.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row>
    <row r="715" ht="12.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row>
    <row r="716" ht="12.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row>
    <row r="717" ht="12.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row>
    <row r="718" ht="12.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row>
    <row r="719" ht="12.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row>
    <row r="720" ht="12.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row>
    <row r="721" ht="12.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row>
    <row r="722" ht="12.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row>
    <row r="723" ht="12.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row>
    <row r="724" ht="12.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row>
    <row r="725" ht="12.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row>
    <row r="726" ht="12.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row>
    <row r="727" ht="12.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row>
    <row r="728" ht="12.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row>
    <row r="729" ht="12.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row>
    <row r="730" ht="12.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row>
    <row r="731" ht="12.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row>
    <row r="732" ht="12.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row>
    <row r="733" ht="12.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row>
    <row r="734" ht="12.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row>
    <row r="735" ht="12.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row>
    <row r="736" ht="12.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row>
    <row r="737" ht="12.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row>
    <row r="738" ht="12.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row>
    <row r="739" ht="12.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row>
    <row r="740" ht="12.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row>
    <row r="741" ht="12.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row>
    <row r="742" ht="12.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row>
    <row r="743" ht="12.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row>
    <row r="744" ht="12.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row>
    <row r="745" ht="12.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row>
    <row r="746" ht="12.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row>
    <row r="747" ht="12.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row>
    <row r="748" ht="12.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row>
    <row r="749" ht="12.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row>
    <row r="750" ht="12.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row>
    <row r="751" ht="12.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row>
    <row r="752" ht="12.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row>
    <row r="753" ht="12.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row>
    <row r="754" ht="12.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row>
    <row r="755" ht="12.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row>
    <row r="756" ht="12.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row>
    <row r="757" ht="12.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row>
    <row r="758" ht="12.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row>
    <row r="759" ht="12.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row>
    <row r="760" ht="12.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row>
    <row r="761" ht="12.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row>
    <row r="762" ht="12.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row>
    <row r="763" ht="12.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row>
    <row r="764" ht="12.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row>
    <row r="765" ht="12.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row>
    <row r="766" ht="12.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row>
    <row r="767" ht="12.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row>
    <row r="768" ht="12.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row>
    <row r="769" ht="12.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row>
    <row r="770" ht="12.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row>
    <row r="771" ht="12.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row>
    <row r="772" ht="12.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row>
    <row r="773" ht="12.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row>
    <row r="774" ht="12.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row>
    <row r="775" ht="12.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row>
    <row r="776" ht="12.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row>
    <row r="777" ht="12.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row>
    <row r="778" ht="12.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row>
    <row r="779" ht="12.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row>
    <row r="780" ht="12.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row>
    <row r="781" ht="12.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row>
    <row r="782" ht="12.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row>
    <row r="783" ht="12.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row>
    <row r="784" ht="12.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row>
    <row r="785" ht="12.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row>
    <row r="786" ht="12.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row>
    <row r="787" ht="12.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row>
    <row r="788" ht="12.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row>
    <row r="789" ht="12.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row>
    <row r="790" ht="12.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row>
    <row r="791" ht="12.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row>
    <row r="792" ht="12.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row>
    <row r="793" ht="12.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row>
    <row r="794" ht="12.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row>
    <row r="795" ht="12.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row>
    <row r="796" ht="12.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row>
    <row r="797" ht="12.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row>
    <row r="798" ht="12.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row>
    <row r="799" ht="12.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row>
    <row r="800" ht="12.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row>
    <row r="801" ht="12.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row>
    <row r="802" ht="12.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row>
    <row r="803" ht="12.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row>
    <row r="804" ht="12.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row>
    <row r="805" ht="12.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row>
    <row r="806" ht="12.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row>
    <row r="807" ht="12.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row>
    <row r="808" ht="12.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row>
    <row r="809" ht="12.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row>
    <row r="810" ht="12.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row>
    <row r="811" ht="12.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row>
    <row r="812" ht="12.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row>
    <row r="813" ht="12.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row>
    <row r="814" ht="12.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row>
    <row r="815" ht="12.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row>
    <row r="816" ht="12.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row>
    <row r="817" ht="12.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row>
    <row r="818" ht="12.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row>
    <row r="819" ht="12.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row>
    <row r="820" ht="12.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row>
    <row r="821" ht="12.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row>
    <row r="822" ht="12.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row>
    <row r="823" ht="12.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row>
    <row r="824" ht="12.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row>
    <row r="825" ht="12.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row>
    <row r="826" ht="12.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row>
    <row r="827" ht="12.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row>
    <row r="828" ht="12.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row>
    <row r="829" ht="12.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row>
    <row r="830" ht="12.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row>
    <row r="831" ht="12.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row>
    <row r="832" ht="12.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row>
    <row r="833" ht="12.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row>
    <row r="834" ht="12.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row>
    <row r="835" ht="12.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row>
    <row r="836" ht="12.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row>
    <row r="837" ht="12.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row>
    <row r="838" ht="12.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row>
    <row r="839" ht="12.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row>
    <row r="840" ht="12.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row>
    <row r="841" ht="12.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row>
    <row r="842" ht="12.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row>
    <row r="843" ht="12.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row>
    <row r="844" ht="12.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row>
    <row r="845" ht="12.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row>
    <row r="846" ht="12.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row>
    <row r="847" ht="12.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row>
    <row r="848" ht="12.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row>
    <row r="849" ht="12.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row>
    <row r="850" ht="12.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row>
    <row r="851" ht="12.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row>
    <row r="852" ht="12.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row>
    <row r="853" ht="12.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row>
    <row r="854" ht="12.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row>
    <row r="855" ht="12.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row>
    <row r="856" ht="12.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row>
    <row r="857" ht="12.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row>
    <row r="858" ht="12.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row>
    <row r="859" ht="12.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row>
    <row r="860" ht="12.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row>
    <row r="861" ht="12.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row>
    <row r="862" ht="12.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row>
    <row r="863" ht="12.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row>
    <row r="864" ht="12.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row>
    <row r="865" ht="12.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row>
    <row r="866" ht="12.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row>
    <row r="867" ht="12.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row>
    <row r="868" ht="12.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row>
    <row r="869" ht="12.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row>
    <row r="870" ht="12.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row>
    <row r="871" ht="12.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row>
    <row r="872" ht="12.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row>
    <row r="873" ht="12.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row>
    <row r="874" ht="12.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row>
    <row r="875" ht="12.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row>
    <row r="876" ht="12.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row>
    <row r="877" ht="12.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row>
    <row r="878" ht="12.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row>
    <row r="879" ht="12.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row>
    <row r="880" ht="12.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row>
    <row r="881" ht="12.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row>
    <row r="882" ht="12.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row>
    <row r="883" ht="12.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row>
    <row r="884" ht="12.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row>
    <row r="885" ht="12.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row>
    <row r="886" ht="12.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row>
    <row r="887" ht="12.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row>
    <row r="888" ht="12.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row>
    <row r="889" ht="12.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row>
    <row r="890" ht="12.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row>
    <row r="891" ht="12.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row>
    <row r="892" ht="12.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row>
    <row r="893" ht="12.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row>
    <row r="894" ht="12.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row>
    <row r="895" ht="12.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row>
    <row r="896" ht="12.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row>
    <row r="897" ht="12.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row>
    <row r="898" ht="12.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row>
    <row r="899" ht="12.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row>
    <row r="900" ht="12.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row>
    <row r="901" ht="12.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row>
    <row r="902" ht="12.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row>
    <row r="903" ht="12.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row>
    <row r="904" ht="12.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row>
    <row r="905" ht="12.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row>
    <row r="906" ht="12.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row>
    <row r="907" ht="12.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row>
    <row r="908" ht="12.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row>
    <row r="909" ht="12.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row>
    <row r="910" ht="12.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row>
    <row r="911" ht="12.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row>
    <row r="912" ht="12.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row>
    <row r="913" ht="12.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row>
    <row r="914" ht="12.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row>
    <row r="915" ht="12.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row>
    <row r="916" ht="12.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row>
    <row r="917" ht="12.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row>
    <row r="918" ht="12.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row>
    <row r="919" ht="12.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row>
    <row r="920" ht="12.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row>
    <row r="921" ht="12.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row>
    <row r="922" ht="12.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row>
    <row r="923" ht="12.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row>
    <row r="924" ht="12.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row>
    <row r="925" ht="12.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row>
    <row r="926" ht="12.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row>
    <row r="927" ht="12.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row>
    <row r="928" ht="12.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row>
    <row r="929" ht="12.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row>
    <row r="930" ht="12.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row>
    <row r="931" ht="12.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row>
    <row r="932" ht="12.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row>
    <row r="933" ht="12.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row>
    <row r="934" ht="12.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row>
    <row r="935" ht="12.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row>
    <row r="936" ht="12.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row>
    <row r="937" ht="12.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row>
    <row r="938" ht="12.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row>
    <row r="939" ht="12.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row>
    <row r="940" ht="12.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row>
    <row r="941" ht="12.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row>
    <row r="942" ht="12.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row>
    <row r="943" ht="12.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row>
    <row r="944" ht="12.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row>
    <row r="945" ht="12.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row>
    <row r="946" ht="12.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row>
    <row r="947" ht="12.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row>
    <row r="948" ht="12.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row>
    <row r="949" ht="12.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row>
    <row r="950" ht="12.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row>
    <row r="951" ht="12.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row>
    <row r="952" ht="12.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row>
    <row r="953" ht="12.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row>
    <row r="954" ht="12.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row>
    <row r="955" ht="12.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row>
    <row r="956" ht="12.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row>
    <row r="957" ht="12.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row>
    <row r="958" ht="12.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row>
    <row r="959" ht="12.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row>
    <row r="960" ht="12.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row>
    <row r="961" ht="12.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row>
    <row r="962" ht="12.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row>
    <row r="963" ht="12.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row>
    <row r="964" ht="12.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row>
    <row r="965" ht="12.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row>
    <row r="966" ht="12.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row>
    <row r="967" ht="12.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row>
    <row r="968" ht="12.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row>
    <row r="969" ht="12.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row>
    <row r="970" ht="12.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row>
    <row r="971" ht="12.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row>
    <row r="972" ht="12.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row>
    <row r="973" ht="12.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row>
    <row r="974" ht="12.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row>
    <row r="975" ht="12.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row>
    <row r="976" ht="12.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row>
    <row r="977" ht="12.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row>
    <row r="978" ht="12.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row>
    <row r="979" ht="12.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row>
    <row r="980" ht="12.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row>
    <row r="981" ht="12.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row>
    <row r="982" ht="12.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row>
    <row r="983" ht="12.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row>
    <row r="984" ht="12.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row>
    <row r="985" ht="12.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row>
    <row r="986" ht="12.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row>
    <row r="987" ht="12.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row>
    <row r="988" ht="12.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row>
    <row r="989" ht="12.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row>
    <row r="990" ht="12.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row>
    <row r="991" ht="12.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row>
    <row r="992" ht="12.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row>
    <row r="993" ht="12.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row>
    <row r="994" ht="12.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row>
    <row r="995" ht="12.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row>
    <row r="996" ht="12.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row>
    <row r="997" ht="12.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row>
    <row r="998" ht="12.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row>
    <row r="999" ht="12.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row>
    <row r="1000" ht="12.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row>
  </sheetData>
  <dataValidations>
    <dataValidation type="list" allowBlank="1" showInputMessage="1" showErrorMessage="1" prompt="Is Devo - This cell must be TRUE or FALSE." sqref="A25">
      <formula1>"true,false"</formula1>
    </dataValidation>
    <dataValidation type="list" allowBlank="1" showInputMessage="1" showErrorMessage="1" prompt="Auto Update - This cell must be TRUE or FALSE." sqref="A28">
      <formula1>"true,false"</formula1>
    </dataValidation>
  </dataValidation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26.43"/>
    <col customWidth="1" min="2" max="2" width="21.57"/>
    <col customWidth="1" min="3" max="3" width="16.71"/>
    <col customWidth="1" min="4" max="4" width="10.0"/>
    <col customWidth="1" min="5" max="5" width="11.0"/>
    <col customWidth="1" min="6" max="6" width="15.71"/>
    <col customWidth="1" min="7" max="7" width="14.43"/>
    <col customWidth="1" min="8" max="8" width="12.71"/>
    <col customWidth="1" min="9" max="9" width="10.86"/>
    <col customWidth="1" min="10" max="10" width="11.86"/>
    <col customWidth="1" min="11" max="11" width="8.0"/>
    <col customWidth="1" min="12" max="12" width="12.0"/>
    <col customWidth="1" min="13" max="13" width="13.57"/>
    <col customWidth="1" min="14" max="14" width="10.43"/>
    <col customWidth="1" min="15" max="15" width="11.57"/>
    <col customWidth="1" min="16" max="16" width="36.29"/>
    <col customWidth="1" min="17" max="17" width="32.0"/>
    <col customWidth="1" min="18" max="18" width="17.71"/>
    <col customWidth="1" min="19" max="19" width="28.71"/>
    <col customWidth="1" min="20" max="20" width="29.0"/>
    <col customWidth="1" min="21" max="21" width="28.0"/>
    <col customWidth="1" min="22" max="22" width="28.71"/>
    <col customWidth="1" min="23" max="23" width="13.29"/>
    <col customWidth="1" min="24" max="24" width="16.0"/>
    <col customWidth="1" min="25" max="25" width="17.29"/>
    <col customWidth="1" min="26" max="26" width="12.43"/>
  </cols>
  <sheetData>
    <row r="1" ht="12.75" customHeight="1">
      <c r="A1" s="70" t="s">
        <v>125</v>
      </c>
      <c r="B1" s="70" t="s">
        <v>128</v>
      </c>
      <c r="C1" s="70" t="s">
        <v>130</v>
      </c>
      <c r="D1" s="70" t="s">
        <v>133</v>
      </c>
      <c r="E1" s="71" t="s">
        <v>139</v>
      </c>
      <c r="F1" s="71" t="s">
        <v>141</v>
      </c>
      <c r="G1" s="71" t="s">
        <v>142</v>
      </c>
      <c r="H1" s="72" t="s">
        <v>146</v>
      </c>
      <c r="I1" s="73" t="s">
        <v>149</v>
      </c>
      <c r="J1" s="73" t="s">
        <v>150</v>
      </c>
      <c r="K1" s="73" t="s">
        <v>151</v>
      </c>
      <c r="L1" s="73" t="s">
        <v>154</v>
      </c>
      <c r="M1" s="73" t="s">
        <v>156</v>
      </c>
      <c r="N1" s="73" t="s">
        <v>157</v>
      </c>
      <c r="O1" s="73" t="s">
        <v>158</v>
      </c>
      <c r="P1" s="74" t="s">
        <v>160</v>
      </c>
      <c r="Q1" s="74" t="s">
        <v>161</v>
      </c>
      <c r="R1" s="75" t="s">
        <v>164</v>
      </c>
      <c r="S1" s="75" t="s">
        <v>165</v>
      </c>
      <c r="T1" s="75" t="s">
        <v>168</v>
      </c>
      <c r="U1" s="75" t="s">
        <v>170</v>
      </c>
      <c r="V1" s="75" t="s">
        <v>171</v>
      </c>
      <c r="W1" s="76" t="s">
        <v>175</v>
      </c>
      <c r="X1" s="76" t="s">
        <v>177</v>
      </c>
      <c r="Y1" s="77" t="s">
        <v>188</v>
      </c>
      <c r="Z1" s="77" t="s">
        <v>201</v>
      </c>
    </row>
    <row r="2" ht="12.75" customHeight="1">
      <c r="A2" s="70" t="s">
        <v>202</v>
      </c>
      <c r="B2" s="70" t="s">
        <v>205</v>
      </c>
      <c r="C2" s="70" t="s">
        <v>207</v>
      </c>
      <c r="D2" s="70" t="s">
        <v>210</v>
      </c>
      <c r="E2" s="71" t="s">
        <v>223</v>
      </c>
      <c r="F2" s="71" t="s">
        <v>225</v>
      </c>
      <c r="G2" s="71" t="s">
        <v>226</v>
      </c>
      <c r="H2" s="72" t="s">
        <v>230</v>
      </c>
      <c r="I2" s="73" t="s">
        <v>235</v>
      </c>
      <c r="J2" s="73" t="s">
        <v>236</v>
      </c>
      <c r="K2" s="73" t="s">
        <v>237</v>
      </c>
      <c r="L2" s="73" t="s">
        <v>240</v>
      </c>
      <c r="M2" s="73" t="s">
        <v>242</v>
      </c>
      <c r="N2" s="73" t="s">
        <v>243</v>
      </c>
      <c r="O2" s="73" t="s">
        <v>244</v>
      </c>
      <c r="P2" s="74" t="s">
        <v>246</v>
      </c>
      <c r="Q2" s="74" t="s">
        <v>247</v>
      </c>
      <c r="R2" s="75" t="s">
        <v>250</v>
      </c>
      <c r="S2" s="75" t="s">
        <v>251</v>
      </c>
      <c r="T2" s="75" t="s">
        <v>254</v>
      </c>
      <c r="U2" s="75" t="s">
        <v>256</v>
      </c>
      <c r="V2" s="75" t="s">
        <v>257</v>
      </c>
      <c r="W2" s="76" t="s">
        <v>261</v>
      </c>
      <c r="X2" s="76" t="s">
        <v>263</v>
      </c>
      <c r="Y2" s="77" t="s">
        <v>274</v>
      </c>
      <c r="Z2" s="77" t="s">
        <v>287</v>
      </c>
    </row>
    <row r="3" ht="12.75" customHeight="1">
      <c r="A3" s="54" t="s">
        <v>424</v>
      </c>
      <c r="B3" s="54" t="s">
        <v>427</v>
      </c>
      <c r="C3" s="54" t="s">
        <v>428</v>
      </c>
      <c r="D3" s="54" t="s">
        <v>429</v>
      </c>
      <c r="E3" s="54" t="s">
        <v>430</v>
      </c>
      <c r="F3" s="54" t="s">
        <v>431</v>
      </c>
      <c r="G3" s="54" t="s">
        <v>432</v>
      </c>
      <c r="H3" s="54" t="s">
        <v>433</v>
      </c>
      <c r="I3" s="54" t="s">
        <v>434</v>
      </c>
      <c r="J3" s="54" t="s">
        <v>435</v>
      </c>
      <c r="K3" s="54" t="s">
        <v>436</v>
      </c>
      <c r="L3" s="54" t="s">
        <v>437</v>
      </c>
      <c r="M3" s="54" t="s">
        <v>299</v>
      </c>
      <c r="N3" s="54" t="s">
        <v>438</v>
      </c>
      <c r="O3" s="54" t="s">
        <v>439</v>
      </c>
      <c r="P3" s="54" t="s">
        <v>440</v>
      </c>
      <c r="Q3" s="54" t="s">
        <v>441</v>
      </c>
      <c r="R3" s="54" t="s">
        <v>442</v>
      </c>
      <c r="S3" s="54" t="s">
        <v>441</v>
      </c>
      <c r="T3" s="54" t="s">
        <v>440</v>
      </c>
      <c r="U3" s="54" t="s">
        <v>441</v>
      </c>
      <c r="V3" s="54" t="s">
        <v>441</v>
      </c>
      <c r="W3" s="54" t="s">
        <v>443</v>
      </c>
      <c r="X3" s="54" t="s">
        <v>444</v>
      </c>
      <c r="Y3" s="54" t="s">
        <v>445</v>
      </c>
      <c r="Z3" s="54" t="s">
        <v>446</v>
      </c>
    </row>
    <row r="4" ht="12.75" customHeight="1">
      <c r="A4" s="54" t="s">
        <v>422</v>
      </c>
      <c r="B4" s="54" t="s">
        <v>447</v>
      </c>
      <c r="C4" s="54"/>
      <c r="D4" s="54" t="s">
        <v>448</v>
      </c>
      <c r="E4" s="54" t="s">
        <v>449</v>
      </c>
      <c r="F4" s="54" t="s">
        <v>117</v>
      </c>
      <c r="G4" s="54" t="s">
        <v>450</v>
      </c>
      <c r="H4" s="54" t="s">
        <v>451</v>
      </c>
      <c r="I4" s="54" t="s">
        <v>452</v>
      </c>
      <c r="J4" s="54" t="s">
        <v>453</v>
      </c>
      <c r="K4" s="54" t="s">
        <v>454</v>
      </c>
      <c r="L4" s="54" t="s">
        <v>455</v>
      </c>
      <c r="M4" s="54" t="s">
        <v>456</v>
      </c>
      <c r="N4" s="54" t="s">
        <v>457</v>
      </c>
      <c r="O4" s="54" t="s">
        <v>458</v>
      </c>
      <c r="P4" s="54" t="s">
        <v>459</v>
      </c>
      <c r="Q4" s="54" t="s">
        <v>460</v>
      </c>
      <c r="R4" s="54" t="s">
        <v>461</v>
      </c>
      <c r="S4" s="54" t="s">
        <v>460</v>
      </c>
      <c r="T4" s="54" t="s">
        <v>459</v>
      </c>
      <c r="U4" s="54" t="s">
        <v>460</v>
      </c>
      <c r="V4" s="54" t="s">
        <v>460</v>
      </c>
      <c r="W4" s="54"/>
      <c r="X4" s="54" t="s">
        <v>462</v>
      </c>
      <c r="Y4" s="54" t="s">
        <v>463</v>
      </c>
      <c r="Z4" s="54"/>
    </row>
    <row r="5" ht="12.75" customHeight="1">
      <c r="A5" s="54" t="s">
        <v>288</v>
      </c>
      <c r="B5" s="54" t="s">
        <v>464</v>
      </c>
      <c r="C5" s="54"/>
      <c r="D5" s="54" t="s">
        <v>465</v>
      </c>
      <c r="E5" s="54"/>
      <c r="F5" s="54"/>
      <c r="G5" s="54" t="s">
        <v>466</v>
      </c>
      <c r="H5" s="54" t="s">
        <v>293</v>
      </c>
      <c r="I5" s="54" t="s">
        <v>467</v>
      </c>
      <c r="J5" s="54" t="s">
        <v>468</v>
      </c>
      <c r="K5" s="54" t="s">
        <v>469</v>
      </c>
      <c r="L5" s="54" t="s">
        <v>470</v>
      </c>
      <c r="M5" s="54" t="s">
        <v>471</v>
      </c>
      <c r="N5" s="54" t="s">
        <v>472</v>
      </c>
      <c r="O5" s="54" t="s">
        <v>473</v>
      </c>
      <c r="P5" s="54" t="s">
        <v>474</v>
      </c>
      <c r="Q5" s="54" t="s">
        <v>475</v>
      </c>
      <c r="R5" s="54"/>
      <c r="S5" s="54" t="s">
        <v>475</v>
      </c>
      <c r="T5" s="54" t="s">
        <v>474</v>
      </c>
      <c r="U5" s="54" t="s">
        <v>475</v>
      </c>
      <c r="V5" s="54" t="s">
        <v>475</v>
      </c>
      <c r="W5" s="54"/>
      <c r="X5" s="54" t="s">
        <v>476</v>
      </c>
      <c r="Y5" s="54"/>
      <c r="Z5" s="54"/>
    </row>
    <row r="6" ht="12.75" customHeight="1">
      <c r="A6" s="54"/>
      <c r="B6" s="54" t="s">
        <v>477</v>
      </c>
      <c r="C6" s="54"/>
      <c r="D6" s="54" t="s">
        <v>478</v>
      </c>
      <c r="E6" s="54"/>
      <c r="F6" s="54"/>
      <c r="G6" s="54" t="s">
        <v>479</v>
      </c>
      <c r="H6" s="54"/>
      <c r="I6" s="54" t="s">
        <v>480</v>
      </c>
      <c r="J6" s="54" t="s">
        <v>481</v>
      </c>
      <c r="K6" s="54" t="s">
        <v>482</v>
      </c>
      <c r="L6" s="54" t="s">
        <v>483</v>
      </c>
      <c r="M6" s="54" t="s">
        <v>484</v>
      </c>
      <c r="N6" s="54" t="s">
        <v>452</v>
      </c>
      <c r="O6" s="54" t="s">
        <v>485</v>
      </c>
      <c r="P6" s="54" t="s">
        <v>486</v>
      </c>
      <c r="Q6" s="54" t="s">
        <v>487</v>
      </c>
      <c r="R6" s="54"/>
      <c r="S6" s="54" t="s">
        <v>487</v>
      </c>
      <c r="T6" s="54" t="s">
        <v>486</v>
      </c>
      <c r="U6" s="54" t="s">
        <v>487</v>
      </c>
      <c r="V6" s="54" t="s">
        <v>487</v>
      </c>
      <c r="W6" s="54"/>
      <c r="X6" s="54" t="s">
        <v>488</v>
      </c>
      <c r="Y6" s="54"/>
      <c r="Z6" s="54"/>
    </row>
    <row r="7" ht="12.75" customHeight="1">
      <c r="A7" s="54"/>
      <c r="B7" s="54"/>
      <c r="C7" s="54"/>
      <c r="D7" s="54" t="s">
        <v>489</v>
      </c>
      <c r="E7" s="54"/>
      <c r="F7" s="54"/>
      <c r="G7" s="54" t="s">
        <v>490</v>
      </c>
      <c r="H7" s="54"/>
      <c r="I7" s="54" t="s">
        <v>491</v>
      </c>
      <c r="J7" s="54" t="s">
        <v>492</v>
      </c>
      <c r="K7" s="54" t="s">
        <v>493</v>
      </c>
      <c r="L7" s="54" t="s">
        <v>494</v>
      </c>
      <c r="M7" s="54" t="s">
        <v>309</v>
      </c>
      <c r="N7" s="54" t="s">
        <v>495</v>
      </c>
      <c r="O7" s="54" t="s">
        <v>496</v>
      </c>
      <c r="P7" s="54" t="s">
        <v>497</v>
      </c>
      <c r="Q7" s="54" t="s">
        <v>498</v>
      </c>
      <c r="R7" s="54"/>
      <c r="S7" s="54" t="s">
        <v>498</v>
      </c>
      <c r="T7" s="54" t="s">
        <v>497</v>
      </c>
      <c r="U7" s="54" t="s">
        <v>498</v>
      </c>
      <c r="V7" s="54" t="s">
        <v>498</v>
      </c>
      <c r="W7" s="54"/>
      <c r="X7" s="54" t="s">
        <v>499</v>
      </c>
      <c r="Y7" s="54"/>
      <c r="Z7" s="54"/>
    </row>
    <row r="8" ht="12.75" customHeight="1">
      <c r="A8" s="54"/>
      <c r="B8" s="54"/>
      <c r="C8" s="54"/>
      <c r="D8" s="54" t="s">
        <v>500</v>
      </c>
      <c r="E8" s="54"/>
      <c r="F8" s="54"/>
      <c r="G8" s="54"/>
      <c r="H8" s="54"/>
      <c r="I8" s="54" t="s">
        <v>501</v>
      </c>
      <c r="J8" s="54" t="s">
        <v>502</v>
      </c>
      <c r="K8" s="54" t="s">
        <v>503</v>
      </c>
      <c r="L8" s="54" t="s">
        <v>504</v>
      </c>
      <c r="M8" s="54" t="s">
        <v>306</v>
      </c>
      <c r="N8" s="54" t="s">
        <v>434</v>
      </c>
      <c r="O8" s="54" t="s">
        <v>505</v>
      </c>
      <c r="P8" s="54"/>
      <c r="Q8" s="54"/>
      <c r="R8" s="54"/>
      <c r="S8" s="54"/>
      <c r="T8" s="54"/>
      <c r="U8" s="54"/>
      <c r="V8" s="54"/>
      <c r="W8" s="54"/>
      <c r="X8" s="54" t="s">
        <v>506</v>
      </c>
      <c r="Y8" s="54"/>
      <c r="Z8" s="54"/>
    </row>
    <row r="9" ht="12.75" customHeight="1">
      <c r="A9" s="54"/>
      <c r="B9" s="54"/>
      <c r="C9" s="54"/>
      <c r="D9" s="54" t="s">
        <v>507</v>
      </c>
      <c r="E9" s="54"/>
      <c r="F9" s="54"/>
      <c r="G9" s="54"/>
      <c r="H9" s="54"/>
      <c r="I9" s="54" t="s">
        <v>508</v>
      </c>
      <c r="J9" s="54" t="s">
        <v>509</v>
      </c>
      <c r="K9" s="54" t="s">
        <v>510</v>
      </c>
      <c r="L9" s="54" t="s">
        <v>511</v>
      </c>
      <c r="M9" s="54" t="s">
        <v>303</v>
      </c>
      <c r="N9" s="54" t="s">
        <v>491</v>
      </c>
      <c r="O9" s="54" t="s">
        <v>512</v>
      </c>
      <c r="P9" s="54"/>
      <c r="Q9" s="54"/>
      <c r="R9" s="54"/>
      <c r="S9" s="54"/>
      <c r="T9" s="54"/>
      <c r="U9" s="54"/>
      <c r="V9" s="54"/>
      <c r="W9" s="54"/>
      <c r="X9" s="54" t="s">
        <v>513</v>
      </c>
      <c r="Y9" s="54"/>
      <c r="Z9" s="54"/>
    </row>
    <row r="10" ht="12.75" customHeight="1">
      <c r="A10" s="54"/>
      <c r="B10" s="54"/>
      <c r="C10" s="54"/>
      <c r="D10" s="54" t="s">
        <v>514</v>
      </c>
      <c r="E10" s="54"/>
      <c r="F10" s="54"/>
      <c r="G10" s="54"/>
      <c r="H10" s="54"/>
      <c r="I10" s="54" t="s">
        <v>515</v>
      </c>
      <c r="J10" s="54" t="s">
        <v>516</v>
      </c>
      <c r="K10" s="54" t="s">
        <v>517</v>
      </c>
      <c r="L10" s="54" t="s">
        <v>518</v>
      </c>
      <c r="M10" s="54"/>
      <c r="N10" s="54" t="s">
        <v>519</v>
      </c>
      <c r="O10" s="54"/>
      <c r="P10" s="54"/>
      <c r="Q10" s="54"/>
      <c r="R10" s="54"/>
      <c r="S10" s="54"/>
      <c r="T10" s="54"/>
      <c r="U10" s="54"/>
      <c r="V10" s="54"/>
      <c r="W10" s="54"/>
      <c r="X10" s="54" t="s">
        <v>520</v>
      </c>
      <c r="Y10" s="54"/>
      <c r="Z10" s="54"/>
    </row>
    <row r="11" ht="12.75" customHeight="1">
      <c r="A11" s="54"/>
      <c r="B11" s="54"/>
      <c r="C11" s="54"/>
      <c r="D11" s="54" t="s">
        <v>521</v>
      </c>
      <c r="E11" s="54"/>
      <c r="F11" s="54"/>
      <c r="G11" s="54"/>
      <c r="H11" s="54"/>
      <c r="I11" s="54" t="s">
        <v>522</v>
      </c>
      <c r="J11" s="54" t="s">
        <v>523</v>
      </c>
      <c r="K11" s="54" t="s">
        <v>524</v>
      </c>
      <c r="L11" s="54" t="s">
        <v>525</v>
      </c>
      <c r="M11" s="54"/>
      <c r="N11" s="54" t="s">
        <v>515</v>
      </c>
      <c r="O11" s="54"/>
      <c r="P11" s="54"/>
      <c r="Q11" s="54"/>
      <c r="R11" s="54"/>
      <c r="S11" s="54"/>
      <c r="T11" s="54"/>
      <c r="U11" s="54"/>
      <c r="V11" s="54"/>
      <c r="W11" s="54"/>
      <c r="X11" s="54" t="s">
        <v>526</v>
      </c>
      <c r="Y11" s="54"/>
      <c r="Z11" s="54"/>
    </row>
    <row r="12" ht="12.75" customHeight="1">
      <c r="A12" s="54"/>
      <c r="B12" s="54"/>
      <c r="C12" s="54"/>
      <c r="D12" s="54" t="s">
        <v>527</v>
      </c>
      <c r="E12" s="54"/>
      <c r="F12" s="54"/>
      <c r="G12" s="54"/>
      <c r="H12" s="54"/>
      <c r="I12" s="54" t="s">
        <v>528</v>
      </c>
      <c r="J12" s="54" t="s">
        <v>529</v>
      </c>
      <c r="K12" s="54" t="s">
        <v>530</v>
      </c>
      <c r="L12" s="54" t="s">
        <v>531</v>
      </c>
      <c r="M12" s="54"/>
      <c r="N12" s="54" t="s">
        <v>532</v>
      </c>
      <c r="O12" s="54"/>
      <c r="P12" s="54"/>
      <c r="Q12" s="54"/>
      <c r="R12" s="54"/>
      <c r="S12" s="54"/>
      <c r="T12" s="54"/>
      <c r="U12" s="54"/>
      <c r="V12" s="54"/>
      <c r="W12" s="54"/>
      <c r="X12" s="54" t="s">
        <v>533</v>
      </c>
      <c r="Y12" s="54"/>
      <c r="Z12" s="54"/>
    </row>
    <row r="13" ht="12.75" customHeight="1">
      <c r="A13" s="54"/>
      <c r="B13" s="54"/>
      <c r="C13" s="54"/>
      <c r="D13" s="54" t="s">
        <v>534</v>
      </c>
      <c r="E13" s="54"/>
      <c r="F13" s="54"/>
      <c r="G13" s="54"/>
      <c r="H13" s="54"/>
      <c r="I13" s="54"/>
      <c r="J13" s="54" t="s">
        <v>535</v>
      </c>
      <c r="K13" s="54" t="s">
        <v>536</v>
      </c>
      <c r="L13" s="54" t="s">
        <v>537</v>
      </c>
      <c r="M13" s="54"/>
      <c r="N13" s="54" t="s">
        <v>538</v>
      </c>
      <c r="O13" s="54"/>
      <c r="P13" s="54"/>
      <c r="Q13" s="54"/>
      <c r="R13" s="54"/>
      <c r="S13" s="54"/>
      <c r="T13" s="54"/>
      <c r="U13" s="54"/>
      <c r="V13" s="54"/>
      <c r="W13" s="54"/>
      <c r="X13" s="54" t="s">
        <v>539</v>
      </c>
      <c r="Y13" s="54"/>
      <c r="Z13" s="54"/>
    </row>
    <row r="14" ht="12.75" customHeight="1">
      <c r="A14" s="54"/>
      <c r="B14" s="54"/>
      <c r="C14" s="54"/>
      <c r="D14" s="54" t="s">
        <v>540</v>
      </c>
      <c r="E14" s="54"/>
      <c r="F14" s="54"/>
      <c r="G14" s="54"/>
      <c r="H14" s="54"/>
      <c r="I14" s="54"/>
      <c r="J14" s="54" t="s">
        <v>541</v>
      </c>
      <c r="K14" s="54" t="s">
        <v>542</v>
      </c>
      <c r="L14" s="54" t="s">
        <v>543</v>
      </c>
      <c r="M14" s="54"/>
      <c r="N14" s="54" t="s">
        <v>501</v>
      </c>
      <c r="O14" s="54"/>
      <c r="P14" s="54"/>
      <c r="Q14" s="54"/>
      <c r="R14" s="54"/>
      <c r="S14" s="54"/>
      <c r="T14" s="54"/>
      <c r="U14" s="54"/>
      <c r="V14" s="54"/>
      <c r="W14" s="54"/>
      <c r="X14" s="54" t="s">
        <v>544</v>
      </c>
      <c r="Y14" s="54"/>
      <c r="Z14" s="54"/>
    </row>
    <row r="15" ht="12.75" customHeight="1">
      <c r="A15" s="54"/>
      <c r="B15" s="54"/>
      <c r="C15" s="54"/>
      <c r="D15" s="54" t="s">
        <v>545</v>
      </c>
      <c r="E15" s="54"/>
      <c r="F15" s="54"/>
      <c r="G15" s="54"/>
      <c r="H15" s="54"/>
      <c r="I15" s="54"/>
      <c r="J15" s="54" t="s">
        <v>546</v>
      </c>
      <c r="K15" s="54" t="s">
        <v>547</v>
      </c>
      <c r="L15" s="54" t="s">
        <v>548</v>
      </c>
      <c r="M15" s="54"/>
      <c r="N15" s="54" t="s">
        <v>522</v>
      </c>
      <c r="O15" s="54"/>
      <c r="P15" s="54"/>
      <c r="Q15" s="54"/>
      <c r="R15" s="54"/>
      <c r="S15" s="54"/>
      <c r="T15" s="54"/>
      <c r="U15" s="54"/>
      <c r="V15" s="54"/>
      <c r="W15" s="54"/>
      <c r="X15" s="54" t="s">
        <v>549</v>
      </c>
      <c r="Y15" s="54"/>
      <c r="Z15" s="54"/>
    </row>
    <row r="16" ht="12.75" customHeight="1">
      <c r="A16" s="54"/>
      <c r="B16" s="54"/>
      <c r="C16" s="54"/>
      <c r="D16" s="54" t="s">
        <v>550</v>
      </c>
      <c r="E16" s="54"/>
      <c r="F16" s="54"/>
      <c r="G16" s="54"/>
      <c r="H16" s="54"/>
      <c r="I16" s="54"/>
      <c r="J16" s="54" t="s">
        <v>551</v>
      </c>
      <c r="K16" s="54" t="s">
        <v>552</v>
      </c>
      <c r="L16" s="54" t="s">
        <v>553</v>
      </c>
      <c r="M16" s="54"/>
      <c r="N16" s="54" t="s">
        <v>554</v>
      </c>
      <c r="O16" s="54"/>
      <c r="P16" s="54"/>
      <c r="Q16" s="54"/>
      <c r="R16" s="54"/>
      <c r="S16" s="54"/>
      <c r="T16" s="54"/>
      <c r="U16" s="54"/>
      <c r="V16" s="54"/>
      <c r="W16" s="54"/>
      <c r="X16" s="54" t="s">
        <v>555</v>
      </c>
      <c r="Y16" s="54"/>
      <c r="Z16" s="54"/>
    </row>
    <row r="17" ht="12.75" customHeight="1">
      <c r="A17" s="54"/>
      <c r="B17" s="54"/>
      <c r="C17" s="54"/>
      <c r="D17" s="54" t="s">
        <v>556</v>
      </c>
      <c r="E17" s="54"/>
      <c r="F17" s="54"/>
      <c r="G17" s="54"/>
      <c r="H17" s="54"/>
      <c r="I17" s="54"/>
      <c r="J17" s="54"/>
      <c r="K17" s="54" t="s">
        <v>557</v>
      </c>
      <c r="L17" s="54" t="s">
        <v>558</v>
      </c>
      <c r="M17" s="54"/>
      <c r="N17" s="54" t="s">
        <v>559</v>
      </c>
      <c r="O17" s="54"/>
      <c r="P17" s="54"/>
      <c r="Q17" s="54"/>
      <c r="R17" s="54"/>
      <c r="S17" s="54"/>
      <c r="T17" s="54"/>
      <c r="U17" s="54"/>
      <c r="V17" s="54"/>
      <c r="W17" s="54"/>
      <c r="X17" s="54" t="s">
        <v>560</v>
      </c>
      <c r="Y17" s="54"/>
      <c r="Z17" s="54"/>
    </row>
    <row r="18" ht="12.75" customHeight="1">
      <c r="A18" s="54"/>
      <c r="B18" s="54"/>
      <c r="C18" s="54"/>
      <c r="D18" s="54" t="s">
        <v>561</v>
      </c>
      <c r="E18" s="54"/>
      <c r="F18" s="54"/>
      <c r="G18" s="54"/>
      <c r="H18" s="54"/>
      <c r="I18" s="54"/>
      <c r="J18" s="54"/>
      <c r="K18" s="54" t="s">
        <v>562</v>
      </c>
      <c r="L18" s="54"/>
      <c r="M18" s="54"/>
      <c r="N18" s="54" t="s">
        <v>563</v>
      </c>
      <c r="O18" s="54"/>
      <c r="P18" s="54"/>
      <c r="Q18" s="54"/>
      <c r="R18" s="54"/>
      <c r="S18" s="54"/>
      <c r="T18" s="54"/>
      <c r="U18" s="54"/>
      <c r="V18" s="54"/>
      <c r="W18" s="54"/>
      <c r="X18" s="54" t="s">
        <v>564</v>
      </c>
      <c r="Y18" s="54"/>
      <c r="Z18" s="54"/>
    </row>
    <row r="19" ht="12.75" customHeight="1">
      <c r="A19" s="54"/>
      <c r="B19" s="54"/>
      <c r="C19" s="54"/>
      <c r="D19" s="54" t="s">
        <v>565</v>
      </c>
      <c r="E19" s="54"/>
      <c r="F19" s="54"/>
      <c r="G19" s="54"/>
      <c r="H19" s="54"/>
      <c r="I19" s="54"/>
      <c r="J19" s="54"/>
      <c r="K19" s="54" t="s">
        <v>566</v>
      </c>
      <c r="L19" s="54"/>
      <c r="M19" s="54"/>
      <c r="N19" s="54" t="s">
        <v>508</v>
      </c>
      <c r="O19" s="54"/>
      <c r="P19" s="54"/>
      <c r="Q19" s="54"/>
      <c r="R19" s="54"/>
      <c r="S19" s="54"/>
      <c r="T19" s="54"/>
      <c r="U19" s="54"/>
      <c r="V19" s="54"/>
      <c r="W19" s="54"/>
      <c r="X19" s="54" t="s">
        <v>567</v>
      </c>
      <c r="Y19" s="54"/>
      <c r="Z19" s="54"/>
    </row>
    <row r="20" ht="12.75" customHeight="1">
      <c r="A20" s="54"/>
      <c r="B20" s="54"/>
      <c r="C20" s="54"/>
      <c r="D20" s="54" t="s">
        <v>568</v>
      </c>
      <c r="E20" s="54"/>
      <c r="F20" s="54"/>
      <c r="G20" s="54"/>
      <c r="H20" s="54"/>
      <c r="I20" s="54"/>
      <c r="J20" s="54"/>
      <c r="K20" s="54" t="s">
        <v>569</v>
      </c>
      <c r="L20" s="54"/>
      <c r="M20" s="54"/>
      <c r="N20" s="54" t="s">
        <v>528</v>
      </c>
      <c r="O20" s="54"/>
      <c r="P20" s="54"/>
      <c r="Q20" s="54"/>
      <c r="R20" s="54"/>
      <c r="S20" s="54"/>
      <c r="T20" s="54"/>
      <c r="U20" s="54"/>
      <c r="V20" s="54"/>
      <c r="W20" s="54"/>
      <c r="X20" s="54" t="s">
        <v>570</v>
      </c>
      <c r="Y20" s="54"/>
      <c r="Z20" s="54"/>
    </row>
    <row r="21" ht="12.75" customHeight="1">
      <c r="A21" s="54"/>
      <c r="B21" s="54"/>
      <c r="C21" s="54"/>
      <c r="D21" s="54" t="s">
        <v>571</v>
      </c>
      <c r="E21" s="54"/>
      <c r="F21" s="54"/>
      <c r="G21" s="54"/>
      <c r="H21" s="54"/>
      <c r="I21" s="54"/>
      <c r="J21" s="54"/>
      <c r="K21" s="54" t="s">
        <v>572</v>
      </c>
      <c r="L21" s="54"/>
      <c r="M21" s="54"/>
      <c r="N21" s="54" t="s">
        <v>573</v>
      </c>
      <c r="O21" s="54"/>
      <c r="P21" s="54"/>
      <c r="Q21" s="54"/>
      <c r="R21" s="54"/>
      <c r="S21" s="54"/>
      <c r="T21" s="54"/>
      <c r="U21" s="54"/>
      <c r="V21" s="54"/>
      <c r="W21" s="54"/>
      <c r="X21" s="54" t="s">
        <v>574</v>
      </c>
      <c r="Y21" s="54"/>
      <c r="Z21" s="54"/>
    </row>
    <row r="22" ht="12.75" customHeight="1">
      <c r="A22" s="54"/>
      <c r="B22" s="54"/>
      <c r="C22" s="54"/>
      <c r="D22" s="54" t="s">
        <v>575</v>
      </c>
      <c r="E22" s="54"/>
      <c r="F22" s="54"/>
      <c r="G22" s="54"/>
      <c r="H22" s="54"/>
      <c r="I22" s="54"/>
      <c r="J22" s="54"/>
      <c r="K22" s="54" t="s">
        <v>576</v>
      </c>
      <c r="L22" s="54"/>
      <c r="M22" s="54"/>
      <c r="N22" s="54" t="s">
        <v>480</v>
      </c>
      <c r="O22" s="54"/>
      <c r="P22" s="54"/>
      <c r="Q22" s="54"/>
      <c r="R22" s="54"/>
      <c r="S22" s="54"/>
      <c r="T22" s="54"/>
      <c r="U22" s="54"/>
      <c r="V22" s="54"/>
      <c r="W22" s="54"/>
      <c r="X22" s="54" t="s">
        <v>577</v>
      </c>
      <c r="Y22" s="54"/>
      <c r="Z22" s="54"/>
    </row>
    <row r="23" ht="12.75" customHeight="1">
      <c r="A23" s="54"/>
      <c r="B23" s="54"/>
      <c r="C23" s="54"/>
      <c r="D23" s="54" t="s">
        <v>578</v>
      </c>
      <c r="E23" s="54"/>
      <c r="F23" s="54"/>
      <c r="G23" s="54"/>
      <c r="H23" s="54"/>
      <c r="I23" s="54"/>
      <c r="J23" s="54"/>
      <c r="K23" s="54" t="s">
        <v>579</v>
      </c>
      <c r="L23" s="54"/>
      <c r="M23" s="54"/>
      <c r="N23" s="54" t="s">
        <v>467</v>
      </c>
      <c r="O23" s="54"/>
      <c r="P23" s="54"/>
      <c r="Q23" s="54"/>
      <c r="R23" s="54"/>
      <c r="S23" s="54"/>
      <c r="T23" s="54"/>
      <c r="U23" s="54"/>
      <c r="V23" s="54"/>
      <c r="W23" s="54"/>
      <c r="X23" s="54" t="s">
        <v>580</v>
      </c>
      <c r="Y23" s="54"/>
      <c r="Z23" s="54"/>
    </row>
    <row r="24" ht="12.75" customHeight="1">
      <c r="A24" s="54"/>
      <c r="B24" s="54"/>
      <c r="C24" s="54"/>
      <c r="D24" s="54" t="s">
        <v>581</v>
      </c>
      <c r="E24" s="54"/>
      <c r="F24" s="54"/>
      <c r="G24" s="54"/>
      <c r="H24" s="54"/>
      <c r="I24" s="54"/>
      <c r="J24" s="54"/>
      <c r="K24" s="54" t="s">
        <v>582</v>
      </c>
      <c r="L24" s="54"/>
      <c r="M24" s="54"/>
      <c r="N24" s="54"/>
      <c r="O24" s="54"/>
      <c r="P24" s="54"/>
      <c r="Q24" s="54"/>
      <c r="R24" s="54"/>
      <c r="S24" s="54"/>
      <c r="T24" s="54"/>
      <c r="U24" s="54"/>
      <c r="V24" s="54"/>
      <c r="W24" s="54"/>
      <c r="X24" s="54" t="s">
        <v>583</v>
      </c>
      <c r="Y24" s="54"/>
      <c r="Z24" s="54"/>
    </row>
    <row r="25" ht="12.75" customHeight="1">
      <c r="A25" s="54"/>
      <c r="B25" s="54"/>
      <c r="C25" s="54"/>
      <c r="D25" s="54" t="s">
        <v>584</v>
      </c>
      <c r="E25" s="54"/>
      <c r="F25" s="54"/>
      <c r="G25" s="54"/>
      <c r="H25" s="54"/>
      <c r="I25" s="54"/>
      <c r="J25" s="54"/>
      <c r="K25" s="54" t="s">
        <v>585</v>
      </c>
      <c r="L25" s="54"/>
      <c r="M25" s="54"/>
      <c r="N25" s="54"/>
      <c r="O25" s="54"/>
      <c r="P25" s="54"/>
      <c r="Q25" s="54"/>
      <c r="R25" s="54"/>
      <c r="S25" s="54"/>
      <c r="T25" s="54"/>
      <c r="U25" s="54"/>
      <c r="V25" s="54"/>
      <c r="W25" s="54"/>
      <c r="X25" s="54" t="s">
        <v>586</v>
      </c>
      <c r="Y25" s="54"/>
      <c r="Z25" s="54"/>
    </row>
    <row r="26" ht="12.75" customHeight="1">
      <c r="A26" s="54"/>
      <c r="B26" s="54"/>
      <c r="C26" s="54"/>
      <c r="D26" s="54" t="s">
        <v>587</v>
      </c>
      <c r="E26" s="54"/>
      <c r="F26" s="54"/>
      <c r="G26" s="54"/>
      <c r="H26" s="54"/>
      <c r="I26" s="54"/>
      <c r="J26" s="54"/>
      <c r="K26" s="54" t="s">
        <v>588</v>
      </c>
      <c r="L26" s="54"/>
      <c r="M26" s="54"/>
      <c r="N26" s="54"/>
      <c r="O26" s="54"/>
      <c r="P26" s="54"/>
      <c r="Q26" s="54"/>
      <c r="R26" s="54"/>
      <c r="S26" s="54"/>
      <c r="T26" s="54"/>
      <c r="U26" s="54"/>
      <c r="V26" s="54"/>
      <c r="W26" s="54"/>
      <c r="X26" s="54" t="s">
        <v>589</v>
      </c>
      <c r="Y26" s="54"/>
      <c r="Z26" s="54"/>
    </row>
    <row r="27" ht="12.75" customHeight="1">
      <c r="A27" s="54"/>
      <c r="B27" s="54"/>
      <c r="C27" s="54"/>
      <c r="D27" s="54" t="s">
        <v>590</v>
      </c>
      <c r="E27" s="54"/>
      <c r="F27" s="54"/>
      <c r="G27" s="54"/>
      <c r="H27" s="54"/>
      <c r="I27" s="54"/>
      <c r="J27" s="54"/>
      <c r="K27" s="54" t="s">
        <v>591</v>
      </c>
      <c r="L27" s="54"/>
      <c r="M27" s="54"/>
      <c r="N27" s="54"/>
      <c r="O27" s="54"/>
      <c r="P27" s="54"/>
      <c r="Q27" s="54"/>
      <c r="R27" s="54"/>
      <c r="S27" s="54"/>
      <c r="T27" s="54"/>
      <c r="U27" s="54"/>
      <c r="V27" s="54"/>
      <c r="W27" s="54"/>
      <c r="X27" s="54" t="s">
        <v>592</v>
      </c>
      <c r="Y27" s="54"/>
      <c r="Z27" s="54"/>
    </row>
    <row r="28" ht="12.75" customHeight="1">
      <c r="A28" s="54"/>
      <c r="B28" s="54"/>
      <c r="C28" s="54"/>
      <c r="D28" s="54" t="s">
        <v>593</v>
      </c>
      <c r="E28" s="54"/>
      <c r="F28" s="54"/>
      <c r="G28" s="54"/>
      <c r="H28" s="54"/>
      <c r="I28" s="54"/>
      <c r="J28" s="54"/>
      <c r="K28" s="54" t="s">
        <v>594</v>
      </c>
      <c r="L28" s="54"/>
      <c r="M28" s="54"/>
      <c r="N28" s="54"/>
      <c r="O28" s="54"/>
      <c r="P28" s="54"/>
      <c r="Q28" s="54"/>
      <c r="R28" s="54"/>
      <c r="S28" s="54"/>
      <c r="T28" s="54"/>
      <c r="U28" s="54"/>
      <c r="V28" s="54"/>
      <c r="W28" s="54"/>
      <c r="X28" s="54" t="s">
        <v>595</v>
      </c>
      <c r="Y28" s="54"/>
      <c r="Z28" s="54"/>
    </row>
    <row r="29" ht="12.75" customHeight="1">
      <c r="A29" s="54"/>
      <c r="B29" s="54"/>
      <c r="C29" s="54"/>
      <c r="D29" s="54" t="s">
        <v>596</v>
      </c>
      <c r="E29" s="54"/>
      <c r="F29" s="54"/>
      <c r="G29" s="54"/>
      <c r="H29" s="54"/>
      <c r="I29" s="54"/>
      <c r="J29" s="54"/>
      <c r="K29" s="54" t="s">
        <v>597</v>
      </c>
      <c r="L29" s="54"/>
      <c r="M29" s="54"/>
      <c r="N29" s="54"/>
      <c r="O29" s="54"/>
      <c r="P29" s="54"/>
      <c r="Q29" s="54"/>
      <c r="R29" s="54"/>
      <c r="S29" s="54"/>
      <c r="T29" s="54"/>
      <c r="U29" s="54"/>
      <c r="V29" s="54"/>
      <c r="W29" s="54"/>
      <c r="X29" s="54" t="s">
        <v>598</v>
      </c>
      <c r="Y29" s="54"/>
      <c r="Z29" s="54"/>
    </row>
    <row r="30" ht="12.75" customHeight="1">
      <c r="A30" s="54"/>
      <c r="B30" s="54"/>
      <c r="C30" s="54"/>
      <c r="D30" s="54" t="s">
        <v>599</v>
      </c>
      <c r="E30" s="54"/>
      <c r="F30" s="54"/>
      <c r="G30" s="54"/>
      <c r="H30" s="54"/>
      <c r="I30" s="54"/>
      <c r="J30" s="54"/>
      <c r="K30" s="54" t="s">
        <v>600</v>
      </c>
      <c r="L30" s="54"/>
      <c r="M30" s="54"/>
      <c r="N30" s="54"/>
      <c r="O30" s="54"/>
      <c r="P30" s="54"/>
      <c r="Q30" s="54"/>
      <c r="R30" s="54"/>
      <c r="S30" s="54"/>
      <c r="T30" s="54"/>
      <c r="U30" s="54"/>
      <c r="V30" s="54"/>
      <c r="W30" s="54"/>
      <c r="X30" s="54" t="s">
        <v>601</v>
      </c>
      <c r="Y30" s="54"/>
      <c r="Z30" s="54"/>
    </row>
    <row r="31" ht="12.75" customHeight="1">
      <c r="A31" s="54"/>
      <c r="B31" s="54"/>
      <c r="C31" s="54"/>
      <c r="D31" s="54" t="s">
        <v>602</v>
      </c>
      <c r="E31" s="54"/>
      <c r="F31" s="54"/>
      <c r="G31" s="54"/>
      <c r="H31" s="54"/>
      <c r="I31" s="54"/>
      <c r="J31" s="54"/>
      <c r="K31" s="54" t="s">
        <v>603</v>
      </c>
      <c r="L31" s="54"/>
      <c r="M31" s="54"/>
      <c r="N31" s="54"/>
      <c r="O31" s="54"/>
      <c r="P31" s="54"/>
      <c r="Q31" s="54"/>
      <c r="R31" s="54"/>
      <c r="S31" s="54"/>
      <c r="T31" s="54"/>
      <c r="U31" s="54"/>
      <c r="V31" s="54"/>
      <c r="W31" s="54"/>
      <c r="X31" s="54" t="s">
        <v>604</v>
      </c>
      <c r="Y31" s="54"/>
      <c r="Z31" s="54"/>
    </row>
    <row r="32" ht="12.75" customHeight="1">
      <c r="A32" s="54"/>
      <c r="B32" s="54"/>
      <c r="C32" s="54"/>
      <c r="D32" s="54" t="s">
        <v>605</v>
      </c>
      <c r="E32" s="54"/>
      <c r="F32" s="54"/>
      <c r="G32" s="54"/>
      <c r="H32" s="54"/>
      <c r="I32" s="54"/>
      <c r="J32" s="54"/>
      <c r="K32" s="54" t="s">
        <v>606</v>
      </c>
      <c r="L32" s="54"/>
      <c r="M32" s="54"/>
      <c r="N32" s="54"/>
      <c r="O32" s="54"/>
      <c r="P32" s="54"/>
      <c r="Q32" s="54"/>
      <c r="R32" s="54"/>
      <c r="S32" s="54"/>
      <c r="T32" s="54"/>
      <c r="U32" s="54"/>
      <c r="V32" s="54"/>
      <c r="W32" s="54"/>
      <c r="X32" s="54" t="s">
        <v>607</v>
      </c>
      <c r="Y32" s="54"/>
      <c r="Z32" s="54"/>
    </row>
    <row r="33" ht="12.75" customHeight="1">
      <c r="A33" s="54"/>
      <c r="B33" s="54"/>
      <c r="C33" s="54"/>
      <c r="D33" s="54" t="s">
        <v>608</v>
      </c>
      <c r="E33" s="54"/>
      <c r="F33" s="54"/>
      <c r="G33" s="54"/>
      <c r="H33" s="54"/>
      <c r="I33" s="54"/>
      <c r="J33" s="54"/>
      <c r="K33" s="54" t="s">
        <v>609</v>
      </c>
      <c r="L33" s="54"/>
      <c r="M33" s="54"/>
      <c r="N33" s="54"/>
      <c r="O33" s="54"/>
      <c r="P33" s="54"/>
      <c r="Q33" s="54"/>
      <c r="R33" s="54"/>
      <c r="S33" s="54"/>
      <c r="T33" s="54"/>
      <c r="U33" s="54"/>
      <c r="V33" s="54"/>
      <c r="W33" s="54"/>
      <c r="X33" s="54" t="s">
        <v>610</v>
      </c>
      <c r="Y33" s="54"/>
      <c r="Z33" s="54"/>
    </row>
    <row r="34" ht="12.75" customHeight="1">
      <c r="A34" s="54"/>
      <c r="B34" s="54"/>
      <c r="C34" s="54"/>
      <c r="D34" s="54" t="s">
        <v>611</v>
      </c>
      <c r="E34" s="54"/>
      <c r="F34" s="54"/>
      <c r="G34" s="54"/>
      <c r="H34" s="54"/>
      <c r="I34" s="54"/>
      <c r="J34" s="54"/>
      <c r="K34" s="54" t="s">
        <v>612</v>
      </c>
      <c r="L34" s="54"/>
      <c r="M34" s="54"/>
      <c r="N34" s="54"/>
      <c r="O34" s="54"/>
      <c r="P34" s="54"/>
      <c r="Q34" s="54"/>
      <c r="R34" s="54"/>
      <c r="S34" s="54"/>
      <c r="T34" s="54"/>
      <c r="U34" s="54"/>
      <c r="V34" s="54"/>
      <c r="W34" s="54"/>
      <c r="X34" s="54" t="s">
        <v>613</v>
      </c>
      <c r="Y34" s="54"/>
      <c r="Z34" s="54"/>
    </row>
    <row r="35" ht="12.75" customHeight="1">
      <c r="A35" s="54"/>
      <c r="B35" s="54"/>
      <c r="C35" s="54"/>
      <c r="D35" s="54" t="s">
        <v>614</v>
      </c>
      <c r="E35" s="54"/>
      <c r="F35" s="54"/>
      <c r="G35" s="54"/>
      <c r="H35" s="54"/>
      <c r="I35" s="54"/>
      <c r="J35" s="54"/>
      <c r="K35" s="54" t="s">
        <v>615</v>
      </c>
      <c r="L35" s="54"/>
      <c r="M35" s="54"/>
      <c r="N35" s="54"/>
      <c r="O35" s="54"/>
      <c r="P35" s="54"/>
      <c r="Q35" s="54"/>
      <c r="R35" s="54"/>
      <c r="S35" s="54"/>
      <c r="T35" s="54"/>
      <c r="U35" s="54"/>
      <c r="V35" s="54"/>
      <c r="W35" s="54"/>
      <c r="X35" s="54" t="s">
        <v>616</v>
      </c>
      <c r="Y35" s="54"/>
      <c r="Z35" s="54"/>
    </row>
    <row r="36" ht="12.75" customHeight="1">
      <c r="A36" s="54"/>
      <c r="B36" s="54"/>
      <c r="C36" s="54"/>
      <c r="D36" s="54" t="s">
        <v>532</v>
      </c>
      <c r="E36" s="54"/>
      <c r="F36" s="54"/>
      <c r="G36" s="54"/>
      <c r="H36" s="54"/>
      <c r="I36" s="54"/>
      <c r="J36" s="54"/>
      <c r="K36" s="54" t="s">
        <v>617</v>
      </c>
      <c r="L36" s="54"/>
      <c r="M36" s="54"/>
      <c r="N36" s="54"/>
      <c r="O36" s="54"/>
      <c r="P36" s="54"/>
      <c r="Q36" s="54"/>
      <c r="R36" s="54"/>
      <c r="S36" s="54"/>
      <c r="T36" s="54"/>
      <c r="U36" s="54"/>
      <c r="V36" s="54"/>
      <c r="W36" s="54"/>
      <c r="X36" s="54" t="s">
        <v>618</v>
      </c>
      <c r="Y36" s="54"/>
      <c r="Z36" s="54"/>
    </row>
    <row r="37" ht="12.75" customHeight="1">
      <c r="A37" s="54"/>
      <c r="B37" s="54"/>
      <c r="C37" s="54"/>
      <c r="D37" s="54" t="s">
        <v>619</v>
      </c>
      <c r="E37" s="54"/>
      <c r="F37" s="54"/>
      <c r="G37" s="54"/>
      <c r="H37" s="54"/>
      <c r="I37" s="54"/>
      <c r="J37" s="54"/>
      <c r="K37" s="54" t="s">
        <v>620</v>
      </c>
      <c r="L37" s="54"/>
      <c r="M37" s="54"/>
      <c r="N37" s="54"/>
      <c r="O37" s="54"/>
      <c r="P37" s="54"/>
      <c r="Q37" s="54"/>
      <c r="R37" s="54"/>
      <c r="S37" s="54"/>
      <c r="T37" s="54"/>
      <c r="U37" s="54"/>
      <c r="V37" s="54"/>
      <c r="W37" s="54"/>
      <c r="X37" s="54" t="s">
        <v>621</v>
      </c>
      <c r="Y37" s="54"/>
      <c r="Z37" s="54"/>
    </row>
    <row r="38" ht="12.75" customHeight="1">
      <c r="A38" s="54"/>
      <c r="B38" s="54"/>
      <c r="C38" s="54"/>
      <c r="D38" s="54" t="s">
        <v>622</v>
      </c>
      <c r="E38" s="54"/>
      <c r="F38" s="54"/>
      <c r="G38" s="54"/>
      <c r="H38" s="54"/>
      <c r="I38" s="54"/>
      <c r="J38" s="54"/>
      <c r="K38" s="54" t="s">
        <v>623</v>
      </c>
      <c r="L38" s="54"/>
      <c r="M38" s="54"/>
      <c r="N38" s="54"/>
      <c r="O38" s="54"/>
      <c r="P38" s="54"/>
      <c r="Q38" s="54"/>
      <c r="R38" s="54"/>
      <c r="S38" s="54"/>
      <c r="T38" s="54"/>
      <c r="U38" s="54"/>
      <c r="V38" s="54"/>
      <c r="W38" s="54"/>
      <c r="X38" s="54" t="s">
        <v>624</v>
      </c>
      <c r="Y38" s="54"/>
      <c r="Z38" s="54"/>
    </row>
    <row r="39" ht="12.75" customHeight="1">
      <c r="A39" s="54"/>
      <c r="B39" s="54"/>
      <c r="C39" s="54"/>
      <c r="D39" s="54" t="s">
        <v>298</v>
      </c>
      <c r="E39" s="54"/>
      <c r="F39" s="54"/>
      <c r="G39" s="54"/>
      <c r="H39" s="54"/>
      <c r="I39" s="54"/>
      <c r="J39" s="54"/>
      <c r="K39" s="54" t="s">
        <v>487</v>
      </c>
      <c r="L39" s="54"/>
      <c r="M39" s="54"/>
      <c r="N39" s="54"/>
      <c r="O39" s="54"/>
      <c r="P39" s="54"/>
      <c r="Q39" s="54"/>
      <c r="R39" s="54"/>
      <c r="S39" s="54"/>
      <c r="T39" s="54"/>
      <c r="U39" s="54"/>
      <c r="V39" s="54"/>
      <c r="W39" s="54"/>
      <c r="X39" s="54" t="s">
        <v>625</v>
      </c>
      <c r="Y39" s="54"/>
      <c r="Z39" s="54"/>
    </row>
    <row r="40" ht="12.75" customHeight="1">
      <c r="A40" s="54"/>
      <c r="B40" s="54"/>
      <c r="C40" s="54"/>
      <c r="D40" s="54" t="s">
        <v>626</v>
      </c>
      <c r="E40" s="54"/>
      <c r="F40" s="54"/>
      <c r="G40" s="54"/>
      <c r="H40" s="54"/>
      <c r="I40" s="54"/>
      <c r="J40" s="54"/>
      <c r="K40" s="54" t="s">
        <v>627</v>
      </c>
      <c r="L40" s="54"/>
      <c r="M40" s="54"/>
      <c r="N40" s="54"/>
      <c r="O40" s="54"/>
      <c r="P40" s="54"/>
      <c r="Q40" s="54"/>
      <c r="R40" s="54"/>
      <c r="S40" s="54"/>
      <c r="T40" s="54"/>
      <c r="U40" s="54"/>
      <c r="V40" s="54"/>
      <c r="W40" s="54"/>
      <c r="X40" s="54" t="s">
        <v>628</v>
      </c>
      <c r="Y40" s="54"/>
      <c r="Z40" s="54"/>
    </row>
    <row r="41" ht="12.75" customHeight="1">
      <c r="A41" s="54"/>
      <c r="B41" s="54"/>
      <c r="C41" s="54"/>
      <c r="D41" s="54" t="s">
        <v>629</v>
      </c>
      <c r="E41" s="54"/>
      <c r="F41" s="54"/>
      <c r="G41" s="54"/>
      <c r="H41" s="54"/>
      <c r="I41" s="54"/>
      <c r="J41" s="54"/>
      <c r="K41" s="54" t="s">
        <v>630</v>
      </c>
      <c r="L41" s="54"/>
      <c r="M41" s="54"/>
      <c r="N41" s="54"/>
      <c r="O41" s="54"/>
      <c r="P41" s="54"/>
      <c r="Q41" s="54"/>
      <c r="R41" s="54"/>
      <c r="S41" s="54"/>
      <c r="T41" s="54"/>
      <c r="U41" s="54"/>
      <c r="V41" s="54"/>
      <c r="W41" s="54"/>
      <c r="X41" s="54" t="s">
        <v>631</v>
      </c>
      <c r="Y41" s="54"/>
      <c r="Z41" s="54"/>
    </row>
    <row r="42" ht="12.75" customHeight="1">
      <c r="A42" s="54"/>
      <c r="B42" s="54"/>
      <c r="C42" s="54"/>
      <c r="D42" s="54" t="s">
        <v>632</v>
      </c>
      <c r="E42" s="54"/>
      <c r="F42" s="54"/>
      <c r="G42" s="54"/>
      <c r="H42" s="54"/>
      <c r="I42" s="54"/>
      <c r="J42" s="54"/>
      <c r="K42" s="54" t="s">
        <v>633</v>
      </c>
      <c r="L42" s="54"/>
      <c r="M42" s="54"/>
      <c r="N42" s="54"/>
      <c r="O42" s="54"/>
      <c r="P42" s="54"/>
      <c r="Q42" s="54"/>
      <c r="R42" s="54"/>
      <c r="S42" s="54"/>
      <c r="T42" s="54"/>
      <c r="U42" s="54"/>
      <c r="V42" s="54"/>
      <c r="W42" s="54"/>
      <c r="X42" s="54" t="s">
        <v>634</v>
      </c>
      <c r="Y42" s="54"/>
      <c r="Z42" s="54"/>
    </row>
    <row r="43" ht="12.75" customHeight="1">
      <c r="A43" s="54"/>
      <c r="B43" s="54"/>
      <c r="C43" s="54"/>
      <c r="D43" s="54" t="s">
        <v>635</v>
      </c>
      <c r="E43" s="54"/>
      <c r="F43" s="54"/>
      <c r="G43" s="54"/>
      <c r="H43" s="54"/>
      <c r="I43" s="54"/>
      <c r="J43" s="54"/>
      <c r="K43" s="54" t="s">
        <v>636</v>
      </c>
      <c r="L43" s="54"/>
      <c r="M43" s="54"/>
      <c r="N43" s="54"/>
      <c r="O43" s="54"/>
      <c r="P43" s="54"/>
      <c r="Q43" s="54"/>
      <c r="R43" s="54"/>
      <c r="S43" s="54"/>
      <c r="T43" s="54"/>
      <c r="U43" s="54"/>
      <c r="V43" s="54"/>
      <c r="W43" s="54"/>
      <c r="X43" s="54" t="s">
        <v>637</v>
      </c>
      <c r="Y43" s="54"/>
      <c r="Z43" s="54"/>
    </row>
    <row r="44" ht="12.75" customHeight="1">
      <c r="A44" s="54"/>
      <c r="B44" s="54"/>
      <c r="C44" s="54"/>
      <c r="D44" s="54" t="s">
        <v>638</v>
      </c>
      <c r="E44" s="54"/>
      <c r="F44" s="54"/>
      <c r="G44" s="54"/>
      <c r="H44" s="54"/>
      <c r="I44" s="54"/>
      <c r="J44" s="54"/>
      <c r="K44" s="54" t="s">
        <v>639</v>
      </c>
      <c r="L44" s="54"/>
      <c r="M44" s="54"/>
      <c r="N44" s="54"/>
      <c r="O44" s="54"/>
      <c r="P44" s="54"/>
      <c r="Q44" s="54"/>
      <c r="R44" s="54"/>
      <c r="S44" s="54"/>
      <c r="T44" s="54"/>
      <c r="U44" s="54"/>
      <c r="V44" s="54"/>
      <c r="W44" s="54"/>
      <c r="X44" s="54" t="s">
        <v>640</v>
      </c>
      <c r="Y44" s="54"/>
      <c r="Z44" s="54"/>
    </row>
    <row r="45" ht="12.75" customHeight="1">
      <c r="A45" s="54"/>
      <c r="B45" s="54"/>
      <c r="C45" s="54"/>
      <c r="D45" s="54" t="s">
        <v>641</v>
      </c>
      <c r="E45" s="54"/>
      <c r="F45" s="54"/>
      <c r="G45" s="54"/>
      <c r="H45" s="54"/>
      <c r="I45" s="54"/>
      <c r="J45" s="54"/>
      <c r="K45" s="54" t="s">
        <v>642</v>
      </c>
      <c r="L45" s="54"/>
      <c r="M45" s="54"/>
      <c r="N45" s="54"/>
      <c r="O45" s="54"/>
      <c r="P45" s="54"/>
      <c r="Q45" s="54"/>
      <c r="R45" s="54"/>
      <c r="S45" s="54"/>
      <c r="T45" s="54"/>
      <c r="U45" s="54"/>
      <c r="V45" s="54"/>
      <c r="W45" s="54"/>
      <c r="X45" s="54" t="s">
        <v>643</v>
      </c>
      <c r="Y45" s="54"/>
      <c r="Z45" s="54"/>
    </row>
    <row r="46" ht="12.75" customHeight="1">
      <c r="A46" s="54"/>
      <c r="B46" s="54"/>
      <c r="C46" s="54"/>
      <c r="D46" s="54" t="s">
        <v>644</v>
      </c>
      <c r="E46" s="54"/>
      <c r="F46" s="54"/>
      <c r="G46" s="54"/>
      <c r="H46" s="54"/>
      <c r="I46" s="54"/>
      <c r="J46" s="54"/>
      <c r="K46" s="54" t="s">
        <v>645</v>
      </c>
      <c r="L46" s="54"/>
      <c r="M46" s="54"/>
      <c r="N46" s="54"/>
      <c r="O46" s="54"/>
      <c r="P46" s="54"/>
      <c r="Q46" s="54"/>
      <c r="R46" s="54"/>
      <c r="S46" s="54"/>
      <c r="T46" s="54"/>
      <c r="U46" s="54"/>
      <c r="V46" s="54"/>
      <c r="W46" s="54"/>
      <c r="X46" s="54" t="s">
        <v>646</v>
      </c>
      <c r="Y46" s="54"/>
      <c r="Z46" s="54"/>
    </row>
    <row r="47" ht="12.75" customHeight="1">
      <c r="A47" s="54"/>
      <c r="B47" s="54"/>
      <c r="C47" s="54"/>
      <c r="D47" s="54"/>
      <c r="E47" s="54"/>
      <c r="F47" s="54"/>
      <c r="G47" s="54"/>
      <c r="H47" s="54"/>
      <c r="I47" s="54"/>
      <c r="J47" s="54"/>
      <c r="K47" s="54" t="s">
        <v>647</v>
      </c>
      <c r="L47" s="54"/>
      <c r="M47" s="54"/>
      <c r="N47" s="54"/>
      <c r="O47" s="54"/>
      <c r="P47" s="54"/>
      <c r="Q47" s="54"/>
      <c r="R47" s="54"/>
      <c r="S47" s="54"/>
      <c r="T47" s="54"/>
      <c r="U47" s="54"/>
      <c r="V47" s="54"/>
      <c r="W47" s="54"/>
      <c r="X47" s="54" t="s">
        <v>648</v>
      </c>
      <c r="Y47" s="54"/>
      <c r="Z47" s="54"/>
    </row>
    <row r="48" ht="12.75" customHeight="1">
      <c r="A48" s="54"/>
      <c r="B48" s="54"/>
      <c r="C48" s="54"/>
      <c r="D48" s="54"/>
      <c r="E48" s="54"/>
      <c r="F48" s="54"/>
      <c r="G48" s="54"/>
      <c r="H48" s="54"/>
      <c r="I48" s="54"/>
      <c r="J48" s="54"/>
      <c r="K48" s="54" t="s">
        <v>649</v>
      </c>
      <c r="L48" s="54"/>
      <c r="M48" s="54"/>
      <c r="N48" s="54"/>
      <c r="O48" s="54"/>
      <c r="P48" s="54"/>
      <c r="Q48" s="54"/>
      <c r="R48" s="54"/>
      <c r="S48" s="54"/>
      <c r="T48" s="54"/>
      <c r="U48" s="54"/>
      <c r="V48" s="54"/>
      <c r="W48" s="54"/>
      <c r="X48" s="54" t="s">
        <v>650</v>
      </c>
      <c r="Y48" s="54"/>
      <c r="Z48" s="54"/>
    </row>
    <row r="49" ht="12.75" customHeight="1">
      <c r="A49" s="54"/>
      <c r="B49" s="54"/>
      <c r="C49" s="54"/>
      <c r="D49" s="54"/>
      <c r="E49" s="54"/>
      <c r="F49" s="54"/>
      <c r="G49" s="54"/>
      <c r="H49" s="54"/>
      <c r="I49" s="54"/>
      <c r="J49" s="54"/>
      <c r="K49" s="54" t="s">
        <v>651</v>
      </c>
      <c r="L49" s="54"/>
      <c r="M49" s="54"/>
      <c r="N49" s="54"/>
      <c r="O49" s="54"/>
      <c r="P49" s="54"/>
      <c r="Q49" s="54"/>
      <c r="R49" s="54"/>
      <c r="S49" s="54"/>
      <c r="T49" s="54"/>
      <c r="U49" s="54"/>
      <c r="V49" s="54"/>
      <c r="W49" s="54"/>
      <c r="X49" s="54" t="s">
        <v>652</v>
      </c>
      <c r="Y49" s="54"/>
      <c r="Z49" s="54"/>
    </row>
    <row r="50" ht="12.75" customHeight="1">
      <c r="A50" s="54"/>
      <c r="B50" s="54"/>
      <c r="C50" s="54"/>
      <c r="D50" s="54"/>
      <c r="E50" s="54"/>
      <c r="F50" s="54"/>
      <c r="G50" s="54"/>
      <c r="H50" s="54"/>
      <c r="I50" s="54"/>
      <c r="J50" s="54"/>
      <c r="K50" s="54" t="s">
        <v>653</v>
      </c>
      <c r="L50" s="54"/>
      <c r="M50" s="54"/>
      <c r="N50" s="54"/>
      <c r="O50" s="54"/>
      <c r="P50" s="54"/>
      <c r="Q50" s="54"/>
      <c r="R50" s="54"/>
      <c r="S50" s="54"/>
      <c r="T50" s="54"/>
      <c r="U50" s="54"/>
      <c r="V50" s="54"/>
      <c r="W50" s="54"/>
      <c r="X50" s="54" t="s">
        <v>654</v>
      </c>
      <c r="Y50" s="54"/>
      <c r="Z50" s="54"/>
    </row>
    <row r="51" ht="12.75" customHeight="1">
      <c r="A51" s="54"/>
      <c r="B51" s="54"/>
      <c r="C51" s="54"/>
      <c r="D51" s="54"/>
      <c r="E51" s="54"/>
      <c r="F51" s="54"/>
      <c r="G51" s="54"/>
      <c r="H51" s="54"/>
      <c r="I51" s="54"/>
      <c r="J51" s="54"/>
      <c r="K51" s="54" t="s">
        <v>655</v>
      </c>
      <c r="L51" s="54"/>
      <c r="M51" s="54"/>
      <c r="N51" s="54"/>
      <c r="O51" s="54"/>
      <c r="P51" s="54"/>
      <c r="Q51" s="54"/>
      <c r="R51" s="54"/>
      <c r="S51" s="54"/>
      <c r="T51" s="54"/>
      <c r="U51" s="54"/>
      <c r="V51" s="54"/>
      <c r="W51" s="54"/>
      <c r="X51" s="54" t="s">
        <v>656</v>
      </c>
      <c r="Y51" s="54"/>
      <c r="Z51" s="54"/>
    </row>
    <row r="52" ht="12.75" customHeight="1">
      <c r="A52" s="54"/>
      <c r="B52" s="54"/>
      <c r="C52" s="54"/>
      <c r="D52" s="54"/>
      <c r="E52" s="54"/>
      <c r="F52" s="54"/>
      <c r="G52" s="54"/>
      <c r="H52" s="54"/>
      <c r="I52" s="54"/>
      <c r="J52" s="54"/>
      <c r="K52" s="54" t="s">
        <v>657</v>
      </c>
      <c r="L52" s="54"/>
      <c r="M52" s="54"/>
      <c r="N52" s="54"/>
      <c r="O52" s="54"/>
      <c r="P52" s="54"/>
      <c r="Q52" s="54"/>
      <c r="R52" s="54"/>
      <c r="S52" s="54"/>
      <c r="T52" s="54"/>
      <c r="U52" s="54"/>
      <c r="V52" s="54"/>
      <c r="W52" s="54"/>
      <c r="X52" s="54" t="s">
        <v>658</v>
      </c>
      <c r="Y52" s="54"/>
      <c r="Z52" s="54"/>
    </row>
    <row r="53" ht="12.75" customHeight="1">
      <c r="A53" s="54"/>
      <c r="B53" s="54"/>
      <c r="C53" s="54"/>
      <c r="D53" s="54"/>
      <c r="E53" s="54"/>
      <c r="F53" s="54"/>
      <c r="G53" s="54"/>
      <c r="H53" s="54"/>
      <c r="I53" s="54"/>
      <c r="J53" s="54"/>
      <c r="K53" s="54" t="s">
        <v>659</v>
      </c>
      <c r="L53" s="54"/>
      <c r="M53" s="54"/>
      <c r="N53" s="54"/>
      <c r="O53" s="54"/>
      <c r="P53" s="54"/>
      <c r="Q53" s="54"/>
      <c r="R53" s="54"/>
      <c r="S53" s="54"/>
      <c r="T53" s="54"/>
      <c r="U53" s="54"/>
      <c r="V53" s="54"/>
      <c r="W53" s="54"/>
      <c r="X53" s="54" t="s">
        <v>660</v>
      </c>
      <c r="Y53" s="54"/>
      <c r="Z53" s="54"/>
    </row>
    <row r="54" ht="12.75" customHeight="1">
      <c r="A54" s="54"/>
      <c r="B54" s="54"/>
      <c r="C54" s="54"/>
      <c r="D54" s="54"/>
      <c r="E54" s="54"/>
      <c r="F54" s="54"/>
      <c r="G54" s="54"/>
      <c r="H54" s="54"/>
      <c r="I54" s="54"/>
      <c r="J54" s="54"/>
      <c r="K54" s="54" t="s">
        <v>661</v>
      </c>
      <c r="L54" s="54"/>
      <c r="M54" s="54"/>
      <c r="N54" s="54"/>
      <c r="O54" s="54"/>
      <c r="P54" s="54"/>
      <c r="Q54" s="54"/>
      <c r="R54" s="54"/>
      <c r="S54" s="54"/>
      <c r="T54" s="54"/>
      <c r="U54" s="54"/>
      <c r="V54" s="54"/>
      <c r="W54" s="54"/>
      <c r="X54" s="54" t="s">
        <v>662</v>
      </c>
      <c r="Y54" s="54"/>
      <c r="Z54" s="54"/>
    </row>
    <row r="55" ht="12.75" customHeight="1">
      <c r="A55" s="54"/>
      <c r="B55" s="54"/>
      <c r="C55" s="54"/>
      <c r="D55" s="54"/>
      <c r="E55" s="54"/>
      <c r="F55" s="54"/>
      <c r="G55" s="54"/>
      <c r="H55" s="54"/>
      <c r="I55" s="54"/>
      <c r="J55" s="54"/>
      <c r="K55" s="54" t="s">
        <v>663</v>
      </c>
      <c r="L55" s="54"/>
      <c r="M55" s="54"/>
      <c r="N55" s="54"/>
      <c r="O55" s="54"/>
      <c r="P55" s="54"/>
      <c r="Q55" s="54"/>
      <c r="R55" s="54"/>
      <c r="S55" s="54"/>
      <c r="T55" s="54"/>
      <c r="U55" s="54"/>
      <c r="V55" s="54"/>
      <c r="W55" s="54"/>
      <c r="X55" s="54" t="s">
        <v>664</v>
      </c>
      <c r="Y55" s="54"/>
      <c r="Z55" s="54"/>
    </row>
    <row r="56" ht="12.75" customHeight="1">
      <c r="A56" s="54"/>
      <c r="B56" s="54"/>
      <c r="C56" s="54"/>
      <c r="D56" s="54"/>
      <c r="E56" s="54"/>
      <c r="F56" s="54"/>
      <c r="G56" s="54"/>
      <c r="H56" s="54"/>
      <c r="I56" s="54"/>
      <c r="J56" s="54"/>
      <c r="K56" s="54" t="s">
        <v>665</v>
      </c>
      <c r="L56" s="54"/>
      <c r="M56" s="54"/>
      <c r="N56" s="54"/>
      <c r="O56" s="54"/>
      <c r="P56" s="54"/>
      <c r="Q56" s="54"/>
      <c r="R56" s="54"/>
      <c r="S56" s="54"/>
      <c r="T56" s="54"/>
      <c r="U56" s="54"/>
      <c r="V56" s="54"/>
      <c r="W56" s="54"/>
      <c r="X56" s="54" t="s">
        <v>666</v>
      </c>
      <c r="Y56" s="54"/>
      <c r="Z56" s="54"/>
    </row>
    <row r="57" ht="12.75" customHeight="1">
      <c r="A57" s="54"/>
      <c r="B57" s="54"/>
      <c r="C57" s="54"/>
      <c r="D57" s="54"/>
      <c r="E57" s="54"/>
      <c r="F57" s="54"/>
      <c r="G57" s="54"/>
      <c r="H57" s="54"/>
      <c r="I57" s="54"/>
      <c r="J57" s="54"/>
      <c r="K57" s="54" t="s">
        <v>667</v>
      </c>
      <c r="L57" s="54"/>
      <c r="M57" s="54"/>
      <c r="N57" s="54"/>
      <c r="O57" s="54"/>
      <c r="P57" s="54"/>
      <c r="Q57" s="54"/>
      <c r="R57" s="54"/>
      <c r="S57" s="54"/>
      <c r="T57" s="54"/>
      <c r="U57" s="54"/>
      <c r="V57" s="54"/>
      <c r="W57" s="54"/>
      <c r="X57" s="54" t="s">
        <v>668</v>
      </c>
      <c r="Y57" s="54"/>
      <c r="Z57" s="54"/>
    </row>
    <row r="58" ht="12.75" customHeight="1">
      <c r="A58" s="54"/>
      <c r="B58" s="54"/>
      <c r="C58" s="54"/>
      <c r="D58" s="54"/>
      <c r="E58" s="54"/>
      <c r="F58" s="54"/>
      <c r="G58" s="54"/>
      <c r="H58" s="54"/>
      <c r="I58" s="54"/>
      <c r="J58" s="54"/>
      <c r="K58" s="54" t="s">
        <v>669</v>
      </c>
      <c r="L58" s="54"/>
      <c r="M58" s="54"/>
      <c r="N58" s="54"/>
      <c r="O58" s="54"/>
      <c r="P58" s="54"/>
      <c r="Q58" s="54"/>
      <c r="R58" s="54"/>
      <c r="S58" s="54"/>
      <c r="T58" s="54"/>
      <c r="U58" s="54"/>
      <c r="V58" s="54"/>
      <c r="W58" s="54"/>
      <c r="X58" s="54" t="s">
        <v>670</v>
      </c>
      <c r="Y58" s="54"/>
      <c r="Z58" s="54"/>
    </row>
    <row r="59" ht="12.75" customHeight="1">
      <c r="A59" s="54"/>
      <c r="B59" s="54"/>
      <c r="C59" s="54"/>
      <c r="D59" s="54"/>
      <c r="E59" s="54"/>
      <c r="F59" s="54"/>
      <c r="G59" s="54"/>
      <c r="H59" s="54"/>
      <c r="I59" s="54"/>
      <c r="J59" s="54"/>
      <c r="K59" s="54" t="s">
        <v>671</v>
      </c>
      <c r="L59" s="54"/>
      <c r="M59" s="54"/>
      <c r="N59" s="54"/>
      <c r="O59" s="54"/>
      <c r="P59" s="54"/>
      <c r="Q59" s="54"/>
      <c r="R59" s="54"/>
      <c r="S59" s="54"/>
      <c r="T59" s="54"/>
      <c r="U59" s="54"/>
      <c r="V59" s="54"/>
      <c r="W59" s="54"/>
      <c r="X59" s="54" t="s">
        <v>672</v>
      </c>
      <c r="Y59" s="54"/>
      <c r="Z59" s="54"/>
    </row>
    <row r="60" ht="12.75" customHeight="1">
      <c r="A60" s="54"/>
      <c r="B60" s="54"/>
      <c r="C60" s="54"/>
      <c r="D60" s="54"/>
      <c r="E60" s="54"/>
      <c r="F60" s="54"/>
      <c r="G60" s="54"/>
      <c r="H60" s="54"/>
      <c r="I60" s="54"/>
      <c r="J60" s="54"/>
      <c r="K60" s="54" t="s">
        <v>673</v>
      </c>
      <c r="L60" s="54"/>
      <c r="M60" s="54"/>
      <c r="N60" s="54"/>
      <c r="O60" s="54"/>
      <c r="P60" s="54"/>
      <c r="Q60" s="54"/>
      <c r="R60" s="54"/>
      <c r="S60" s="54"/>
      <c r="T60" s="54"/>
      <c r="U60" s="54"/>
      <c r="V60" s="54"/>
      <c r="W60" s="54"/>
      <c r="X60" s="54" t="s">
        <v>674</v>
      </c>
      <c r="Y60" s="54"/>
      <c r="Z60" s="54"/>
    </row>
    <row r="61" ht="12.75" customHeight="1">
      <c r="A61" s="54"/>
      <c r="B61" s="54"/>
      <c r="C61" s="54"/>
      <c r="D61" s="54"/>
      <c r="E61" s="54"/>
      <c r="F61" s="54"/>
      <c r="G61" s="54"/>
      <c r="H61" s="54"/>
      <c r="I61" s="54"/>
      <c r="J61" s="54"/>
      <c r="K61" s="54" t="s">
        <v>675</v>
      </c>
      <c r="L61" s="54"/>
      <c r="M61" s="54"/>
      <c r="N61" s="54"/>
      <c r="O61" s="54"/>
      <c r="P61" s="54"/>
      <c r="Q61" s="54"/>
      <c r="R61" s="54"/>
      <c r="S61" s="54"/>
      <c r="T61" s="54"/>
      <c r="U61" s="54"/>
      <c r="V61" s="54"/>
      <c r="W61" s="54"/>
      <c r="X61" s="54" t="s">
        <v>676</v>
      </c>
      <c r="Y61" s="54"/>
      <c r="Z61" s="54"/>
    </row>
    <row r="62" ht="12.75" customHeight="1">
      <c r="A62" s="54"/>
      <c r="B62" s="54"/>
      <c r="C62" s="54"/>
      <c r="D62" s="54"/>
      <c r="E62" s="54"/>
      <c r="F62" s="54"/>
      <c r="G62" s="54"/>
      <c r="H62" s="54"/>
      <c r="I62" s="54"/>
      <c r="J62" s="54"/>
      <c r="K62" s="54" t="s">
        <v>677</v>
      </c>
      <c r="L62" s="54"/>
      <c r="M62" s="54"/>
      <c r="N62" s="54"/>
      <c r="O62" s="54"/>
      <c r="P62" s="54"/>
      <c r="Q62" s="54"/>
      <c r="R62" s="54"/>
      <c r="S62" s="54"/>
      <c r="T62" s="54"/>
      <c r="U62" s="54"/>
      <c r="V62" s="54"/>
      <c r="W62" s="54"/>
      <c r="X62" s="54" t="s">
        <v>678</v>
      </c>
      <c r="Y62" s="54"/>
      <c r="Z62" s="54"/>
    </row>
    <row r="63" ht="12.75" customHeight="1">
      <c r="A63" s="54"/>
      <c r="B63" s="54"/>
      <c r="C63" s="54"/>
      <c r="D63" s="54"/>
      <c r="E63" s="54"/>
      <c r="F63" s="54"/>
      <c r="G63" s="54"/>
      <c r="H63" s="54"/>
      <c r="I63" s="54"/>
      <c r="J63" s="54"/>
      <c r="K63" s="54" t="s">
        <v>679</v>
      </c>
      <c r="L63" s="54"/>
      <c r="M63" s="54"/>
      <c r="N63" s="54"/>
      <c r="O63" s="54"/>
      <c r="P63" s="54"/>
      <c r="Q63" s="54"/>
      <c r="R63" s="54"/>
      <c r="S63" s="54"/>
      <c r="T63" s="54"/>
      <c r="U63" s="54"/>
      <c r="V63" s="54"/>
      <c r="W63" s="54"/>
      <c r="X63" s="54" t="s">
        <v>680</v>
      </c>
      <c r="Y63" s="54"/>
      <c r="Z63" s="54"/>
    </row>
    <row r="64" ht="12.75" customHeight="1">
      <c r="A64" s="54"/>
      <c r="B64" s="54"/>
      <c r="C64" s="54"/>
      <c r="D64" s="54"/>
      <c r="E64" s="54"/>
      <c r="F64" s="54"/>
      <c r="G64" s="54"/>
      <c r="H64" s="54"/>
      <c r="I64" s="54"/>
      <c r="J64" s="54"/>
      <c r="K64" s="54" t="s">
        <v>681</v>
      </c>
      <c r="L64" s="54"/>
      <c r="M64" s="54"/>
      <c r="N64" s="54"/>
      <c r="O64" s="54"/>
      <c r="P64" s="54"/>
      <c r="Q64" s="54"/>
      <c r="R64" s="54"/>
      <c r="S64" s="54"/>
      <c r="T64" s="54"/>
      <c r="U64" s="54"/>
      <c r="V64" s="54"/>
      <c r="W64" s="54"/>
      <c r="X64" s="54" t="s">
        <v>682</v>
      </c>
      <c r="Y64" s="54"/>
      <c r="Z64" s="54"/>
    </row>
    <row r="65" ht="12.75" customHeight="1">
      <c r="A65" s="54"/>
      <c r="B65" s="54"/>
      <c r="C65" s="54"/>
      <c r="D65" s="54"/>
      <c r="E65" s="54"/>
      <c r="F65" s="54"/>
      <c r="G65" s="54"/>
      <c r="H65" s="54"/>
      <c r="I65" s="54"/>
      <c r="J65" s="54"/>
      <c r="K65" s="54" t="s">
        <v>683</v>
      </c>
      <c r="L65" s="54"/>
      <c r="M65" s="54"/>
      <c r="N65" s="54"/>
      <c r="O65" s="54"/>
      <c r="P65" s="54"/>
      <c r="Q65" s="54"/>
      <c r="R65" s="54"/>
      <c r="S65" s="54"/>
      <c r="T65" s="54"/>
      <c r="U65" s="54"/>
      <c r="V65" s="54"/>
      <c r="W65" s="54"/>
      <c r="X65" s="54" t="s">
        <v>684</v>
      </c>
      <c r="Y65" s="54"/>
      <c r="Z65" s="54"/>
    </row>
    <row r="66" ht="12.75" customHeight="1">
      <c r="A66" s="54"/>
      <c r="B66" s="54"/>
      <c r="C66" s="54"/>
      <c r="D66" s="54"/>
      <c r="E66" s="54"/>
      <c r="F66" s="54"/>
      <c r="G66" s="54"/>
      <c r="H66" s="54"/>
      <c r="I66" s="54"/>
      <c r="J66" s="54"/>
      <c r="K66" s="54" t="s">
        <v>685</v>
      </c>
      <c r="L66" s="54"/>
      <c r="M66" s="54"/>
      <c r="N66" s="54"/>
      <c r="O66" s="54"/>
      <c r="P66" s="54"/>
      <c r="Q66" s="54"/>
      <c r="R66" s="54"/>
      <c r="S66" s="54"/>
      <c r="T66" s="54"/>
      <c r="U66" s="54"/>
      <c r="V66" s="54"/>
      <c r="W66" s="54"/>
      <c r="X66" s="54" t="s">
        <v>686</v>
      </c>
      <c r="Y66" s="54"/>
      <c r="Z66" s="54"/>
    </row>
    <row r="67" ht="12.75" customHeight="1">
      <c r="A67" s="54"/>
      <c r="B67" s="54"/>
      <c r="C67" s="54"/>
      <c r="D67" s="54"/>
      <c r="E67" s="54"/>
      <c r="F67" s="54"/>
      <c r="G67" s="54"/>
      <c r="H67" s="54"/>
      <c r="I67" s="54"/>
      <c r="J67" s="54"/>
      <c r="K67" s="54" t="s">
        <v>687</v>
      </c>
      <c r="L67" s="54"/>
      <c r="M67" s="54"/>
      <c r="N67" s="54"/>
      <c r="O67" s="54"/>
      <c r="P67" s="54"/>
      <c r="Q67" s="54"/>
      <c r="R67" s="54"/>
      <c r="S67" s="54"/>
      <c r="T67" s="54"/>
      <c r="U67" s="54"/>
      <c r="V67" s="54"/>
      <c r="W67" s="54"/>
      <c r="X67" s="54" t="s">
        <v>688</v>
      </c>
      <c r="Y67" s="54"/>
      <c r="Z67" s="54"/>
    </row>
    <row r="68" ht="12.75" customHeight="1">
      <c r="A68" s="54"/>
      <c r="B68" s="54"/>
      <c r="C68" s="54"/>
      <c r="D68" s="54"/>
      <c r="E68" s="54"/>
      <c r="F68" s="54"/>
      <c r="G68" s="54"/>
      <c r="H68" s="54"/>
      <c r="I68" s="54"/>
      <c r="J68" s="54"/>
      <c r="K68" s="54" t="s">
        <v>689</v>
      </c>
      <c r="L68" s="54"/>
      <c r="M68" s="54"/>
      <c r="N68" s="54"/>
      <c r="O68" s="54"/>
      <c r="P68" s="54"/>
      <c r="Q68" s="54"/>
      <c r="R68" s="54"/>
      <c r="S68" s="54"/>
      <c r="T68" s="54"/>
      <c r="U68" s="54"/>
      <c r="V68" s="54"/>
      <c r="W68" s="54"/>
      <c r="X68" s="54" t="s">
        <v>690</v>
      </c>
      <c r="Y68" s="54"/>
      <c r="Z68" s="54"/>
    </row>
    <row r="69" ht="12.75" customHeight="1">
      <c r="A69" s="54"/>
      <c r="B69" s="54"/>
      <c r="C69" s="54"/>
      <c r="D69" s="54"/>
      <c r="E69" s="54"/>
      <c r="F69" s="54"/>
      <c r="G69" s="54"/>
      <c r="H69" s="54"/>
      <c r="I69" s="54"/>
      <c r="J69" s="54"/>
      <c r="K69" s="54" t="s">
        <v>691</v>
      </c>
      <c r="L69" s="54"/>
      <c r="M69" s="54"/>
      <c r="N69" s="54"/>
      <c r="O69" s="54"/>
      <c r="P69" s="54"/>
      <c r="Q69" s="54"/>
      <c r="R69" s="54"/>
      <c r="S69" s="54"/>
      <c r="T69" s="54"/>
      <c r="U69" s="54"/>
      <c r="V69" s="54"/>
      <c r="W69" s="54"/>
      <c r="X69" s="54"/>
      <c r="Y69" s="54"/>
      <c r="Z69" s="54"/>
    </row>
    <row r="70" ht="12.75" customHeight="1">
      <c r="A70" s="54"/>
      <c r="B70" s="54"/>
      <c r="C70" s="54"/>
      <c r="D70" s="54"/>
      <c r="E70" s="54"/>
      <c r="F70" s="54"/>
      <c r="G70" s="54"/>
      <c r="H70" s="54"/>
      <c r="I70" s="54"/>
      <c r="J70" s="54"/>
      <c r="K70" s="54" t="s">
        <v>692</v>
      </c>
      <c r="L70" s="54"/>
      <c r="M70" s="54"/>
      <c r="N70" s="54"/>
      <c r="O70" s="54"/>
      <c r="P70" s="54"/>
      <c r="Q70" s="54"/>
      <c r="R70" s="54"/>
      <c r="S70" s="54"/>
      <c r="T70" s="54"/>
      <c r="U70" s="54"/>
      <c r="V70" s="54"/>
      <c r="W70" s="54"/>
      <c r="X70" s="54"/>
      <c r="Y70" s="54"/>
      <c r="Z70" s="54"/>
    </row>
    <row r="71" ht="12.75" customHeight="1">
      <c r="A71" s="54"/>
      <c r="B71" s="54"/>
      <c r="C71" s="54"/>
      <c r="D71" s="54"/>
      <c r="E71" s="54"/>
      <c r="F71" s="54"/>
      <c r="G71" s="54"/>
      <c r="H71" s="54"/>
      <c r="I71" s="54"/>
      <c r="J71" s="54"/>
      <c r="K71" s="54" t="s">
        <v>693</v>
      </c>
      <c r="L71" s="54"/>
      <c r="M71" s="54"/>
      <c r="N71" s="54"/>
      <c r="O71" s="54"/>
      <c r="P71" s="54"/>
      <c r="Q71" s="54"/>
      <c r="R71" s="54"/>
      <c r="S71" s="54"/>
      <c r="T71" s="54"/>
      <c r="U71" s="54"/>
      <c r="V71" s="54"/>
      <c r="W71" s="54"/>
      <c r="X71" s="54"/>
      <c r="Y71" s="54"/>
      <c r="Z71" s="54"/>
    </row>
    <row r="72" ht="12.75" customHeight="1">
      <c r="A72" s="54"/>
      <c r="B72" s="54"/>
      <c r="C72" s="54"/>
      <c r="D72" s="54"/>
      <c r="E72" s="54"/>
      <c r="F72" s="54"/>
      <c r="G72" s="54"/>
      <c r="H72" s="54"/>
      <c r="I72" s="54"/>
      <c r="J72" s="54"/>
      <c r="K72" s="54" t="s">
        <v>694</v>
      </c>
      <c r="L72" s="54"/>
      <c r="M72" s="54"/>
      <c r="N72" s="54"/>
      <c r="O72" s="54"/>
      <c r="P72" s="54"/>
      <c r="Q72" s="54"/>
      <c r="R72" s="54"/>
      <c r="S72" s="54"/>
      <c r="T72" s="54"/>
      <c r="U72" s="54"/>
      <c r="V72" s="54"/>
      <c r="W72" s="54"/>
      <c r="X72" s="54"/>
      <c r="Y72" s="54"/>
      <c r="Z72" s="54"/>
    </row>
    <row r="73" ht="12.75" customHeight="1">
      <c r="A73" s="54"/>
      <c r="B73" s="54"/>
      <c r="C73" s="54"/>
      <c r="D73" s="54"/>
      <c r="E73" s="54"/>
      <c r="F73" s="54"/>
      <c r="G73" s="54"/>
      <c r="H73" s="54"/>
      <c r="I73" s="54"/>
      <c r="J73" s="54"/>
      <c r="K73" s="54" t="s">
        <v>695</v>
      </c>
      <c r="L73" s="54"/>
      <c r="M73" s="54"/>
      <c r="N73" s="54"/>
      <c r="O73" s="54"/>
      <c r="P73" s="54"/>
      <c r="Q73" s="54"/>
      <c r="R73" s="54"/>
      <c r="S73" s="54"/>
      <c r="T73" s="54"/>
      <c r="U73" s="54"/>
      <c r="V73" s="54"/>
      <c r="W73" s="54"/>
      <c r="X73" s="54"/>
      <c r="Y73" s="54"/>
      <c r="Z73" s="54"/>
    </row>
    <row r="74" ht="12.75" customHeight="1">
      <c r="A74" s="54"/>
      <c r="B74" s="54"/>
      <c r="C74" s="54"/>
      <c r="D74" s="54"/>
      <c r="E74" s="54"/>
      <c r="F74" s="54"/>
      <c r="G74" s="54"/>
      <c r="H74" s="54"/>
      <c r="I74" s="54"/>
      <c r="J74" s="54"/>
      <c r="K74" s="54" t="s">
        <v>696</v>
      </c>
      <c r="L74" s="54"/>
      <c r="M74" s="54"/>
      <c r="N74" s="54"/>
      <c r="O74" s="54"/>
      <c r="P74" s="54"/>
      <c r="Q74" s="54"/>
      <c r="R74" s="54"/>
      <c r="S74" s="54"/>
      <c r="T74" s="54"/>
      <c r="U74" s="54"/>
      <c r="V74" s="54"/>
      <c r="W74" s="54"/>
      <c r="X74" s="54"/>
      <c r="Y74" s="54"/>
      <c r="Z74" s="54"/>
    </row>
    <row r="75" ht="12.75" customHeight="1">
      <c r="A75" s="54"/>
      <c r="B75" s="54"/>
      <c r="C75" s="54"/>
      <c r="D75" s="54"/>
      <c r="E75" s="54"/>
      <c r="F75" s="54"/>
      <c r="G75" s="54"/>
      <c r="H75" s="54"/>
      <c r="I75" s="54"/>
      <c r="J75" s="54"/>
      <c r="K75" s="54" t="s">
        <v>697</v>
      </c>
      <c r="L75" s="54"/>
      <c r="M75" s="54"/>
      <c r="N75" s="54"/>
      <c r="O75" s="54"/>
      <c r="P75" s="54"/>
      <c r="Q75" s="54"/>
      <c r="R75" s="54"/>
      <c r="S75" s="54"/>
      <c r="T75" s="54"/>
      <c r="U75" s="54"/>
      <c r="V75" s="54"/>
      <c r="W75" s="54"/>
      <c r="X75" s="54"/>
      <c r="Y75" s="54"/>
      <c r="Z75" s="54"/>
    </row>
    <row r="76" ht="12.75" customHeight="1">
      <c r="A76" s="54"/>
      <c r="B76" s="54"/>
      <c r="C76" s="54"/>
      <c r="D76" s="54"/>
      <c r="E76" s="54"/>
      <c r="F76" s="54"/>
      <c r="G76" s="54"/>
      <c r="H76" s="54"/>
      <c r="I76" s="54"/>
      <c r="J76" s="54"/>
      <c r="K76" s="54" t="s">
        <v>698</v>
      </c>
      <c r="L76" s="54"/>
      <c r="M76" s="54"/>
      <c r="N76" s="54"/>
      <c r="O76" s="54"/>
      <c r="P76" s="54"/>
      <c r="Q76" s="54"/>
      <c r="R76" s="54"/>
      <c r="S76" s="54"/>
      <c r="T76" s="54"/>
      <c r="U76" s="54"/>
      <c r="V76" s="54"/>
      <c r="W76" s="54"/>
      <c r="X76" s="54"/>
      <c r="Y76" s="54"/>
      <c r="Z76" s="54"/>
    </row>
    <row r="77" ht="12.75" customHeight="1">
      <c r="A77" s="54"/>
      <c r="B77" s="54"/>
      <c r="C77" s="54"/>
      <c r="D77" s="54"/>
      <c r="E77" s="54"/>
      <c r="F77" s="54"/>
      <c r="G77" s="54"/>
      <c r="H77" s="54"/>
      <c r="I77" s="54"/>
      <c r="J77" s="54"/>
      <c r="K77" s="54" t="s">
        <v>699</v>
      </c>
      <c r="L77" s="54"/>
      <c r="M77" s="54"/>
      <c r="N77" s="54"/>
      <c r="O77" s="54"/>
      <c r="P77" s="54"/>
      <c r="Q77" s="54"/>
      <c r="R77" s="54"/>
      <c r="S77" s="54"/>
      <c r="T77" s="54"/>
      <c r="U77" s="54"/>
      <c r="V77" s="54"/>
      <c r="W77" s="54"/>
      <c r="X77" s="54"/>
      <c r="Y77" s="54"/>
      <c r="Z77" s="54"/>
    </row>
    <row r="78" ht="12.75" customHeight="1">
      <c r="A78" s="54"/>
      <c r="B78" s="54"/>
      <c r="C78" s="54"/>
      <c r="D78" s="54"/>
      <c r="E78" s="54"/>
      <c r="F78" s="54"/>
      <c r="G78" s="54"/>
      <c r="H78" s="54"/>
      <c r="I78" s="54"/>
      <c r="J78" s="54"/>
      <c r="K78" s="54" t="s">
        <v>700</v>
      </c>
      <c r="L78" s="54"/>
      <c r="M78" s="54"/>
      <c r="N78" s="54"/>
      <c r="O78" s="54"/>
      <c r="P78" s="54"/>
      <c r="Q78" s="54"/>
      <c r="R78" s="54"/>
      <c r="S78" s="54"/>
      <c r="T78" s="54"/>
      <c r="U78" s="54"/>
      <c r="V78" s="54"/>
      <c r="W78" s="54"/>
      <c r="X78" s="54"/>
      <c r="Y78" s="54"/>
      <c r="Z78" s="54"/>
    </row>
    <row r="79" ht="12.75" customHeight="1">
      <c r="A79" s="54"/>
      <c r="B79" s="54"/>
      <c r="C79" s="54"/>
      <c r="D79" s="54"/>
      <c r="E79" s="54"/>
      <c r="F79" s="54"/>
      <c r="G79" s="54"/>
      <c r="H79" s="54"/>
      <c r="I79" s="54"/>
      <c r="J79" s="54"/>
      <c r="K79" s="54" t="s">
        <v>701</v>
      </c>
      <c r="L79" s="54"/>
      <c r="M79" s="54"/>
      <c r="N79" s="54"/>
      <c r="O79" s="54"/>
      <c r="P79" s="54"/>
      <c r="Q79" s="54"/>
      <c r="R79" s="54"/>
      <c r="S79" s="54"/>
      <c r="T79" s="54"/>
      <c r="U79" s="54"/>
      <c r="V79" s="54"/>
      <c r="W79" s="54"/>
      <c r="X79" s="54"/>
      <c r="Y79" s="54"/>
      <c r="Z79" s="54"/>
    </row>
    <row r="80" ht="12.75" customHeight="1">
      <c r="A80" s="54"/>
      <c r="B80" s="54"/>
      <c r="C80" s="54"/>
      <c r="D80" s="54"/>
      <c r="E80" s="54"/>
      <c r="F80" s="54"/>
      <c r="G80" s="54"/>
      <c r="H80" s="54"/>
      <c r="I80" s="54"/>
      <c r="J80" s="54"/>
      <c r="K80" s="54" t="s">
        <v>702</v>
      </c>
      <c r="L80" s="54"/>
      <c r="M80" s="54"/>
      <c r="N80" s="54"/>
      <c r="O80" s="54"/>
      <c r="P80" s="54"/>
      <c r="Q80" s="54"/>
      <c r="R80" s="54"/>
      <c r="S80" s="54"/>
      <c r="T80" s="54"/>
      <c r="U80" s="54"/>
      <c r="V80" s="54"/>
      <c r="W80" s="54"/>
      <c r="X80" s="54"/>
      <c r="Y80" s="54"/>
      <c r="Z80" s="54"/>
    </row>
    <row r="81" ht="12.75" customHeight="1">
      <c r="A81" s="54"/>
      <c r="B81" s="54"/>
      <c r="C81" s="54"/>
      <c r="D81" s="54"/>
      <c r="E81" s="54"/>
      <c r="F81" s="54"/>
      <c r="G81" s="54"/>
      <c r="H81" s="54"/>
      <c r="I81" s="54"/>
      <c r="J81" s="54"/>
      <c r="K81" s="54" t="s">
        <v>703</v>
      </c>
      <c r="L81" s="54"/>
      <c r="M81" s="54"/>
      <c r="N81" s="54"/>
      <c r="O81" s="54"/>
      <c r="P81" s="54"/>
      <c r="Q81" s="54"/>
      <c r="R81" s="54"/>
      <c r="S81" s="54"/>
      <c r="T81" s="54"/>
      <c r="U81" s="54"/>
      <c r="V81" s="54"/>
      <c r="W81" s="54"/>
      <c r="X81" s="54"/>
      <c r="Y81" s="54"/>
      <c r="Z81" s="54"/>
    </row>
    <row r="82" ht="12.75" customHeight="1">
      <c r="A82" s="54"/>
      <c r="B82" s="54"/>
      <c r="C82" s="54"/>
      <c r="D82" s="54"/>
      <c r="E82" s="54"/>
      <c r="F82" s="54"/>
      <c r="G82" s="54"/>
      <c r="H82" s="54"/>
      <c r="I82" s="54"/>
      <c r="J82" s="54"/>
      <c r="K82" s="54" t="s">
        <v>704</v>
      </c>
      <c r="L82" s="54"/>
      <c r="M82" s="54"/>
      <c r="N82" s="54"/>
      <c r="O82" s="54"/>
      <c r="P82" s="54"/>
      <c r="Q82" s="54"/>
      <c r="R82" s="54"/>
      <c r="S82" s="54"/>
      <c r="T82" s="54"/>
      <c r="U82" s="54"/>
      <c r="V82" s="54"/>
      <c r="W82" s="54"/>
      <c r="X82" s="54"/>
      <c r="Y82" s="54"/>
      <c r="Z82" s="54"/>
    </row>
    <row r="83" ht="12.75" customHeight="1">
      <c r="A83" s="54"/>
      <c r="B83" s="54"/>
      <c r="C83" s="54"/>
      <c r="D83" s="54"/>
      <c r="E83" s="54"/>
      <c r="F83" s="54"/>
      <c r="G83" s="54"/>
      <c r="H83" s="54"/>
      <c r="I83" s="54"/>
      <c r="J83" s="54"/>
      <c r="K83" s="54" t="s">
        <v>705</v>
      </c>
      <c r="L83" s="54"/>
      <c r="M83" s="54"/>
      <c r="N83" s="54"/>
      <c r="O83" s="54"/>
      <c r="P83" s="54"/>
      <c r="Q83" s="54"/>
      <c r="R83" s="54"/>
      <c r="S83" s="54"/>
      <c r="T83" s="54"/>
      <c r="U83" s="54"/>
      <c r="V83" s="54"/>
      <c r="W83" s="54"/>
      <c r="X83" s="54"/>
      <c r="Y83" s="54"/>
      <c r="Z83" s="54"/>
    </row>
    <row r="84" ht="12.75" customHeight="1">
      <c r="A84" s="54"/>
      <c r="B84" s="54"/>
      <c r="C84" s="54"/>
      <c r="D84" s="54"/>
      <c r="E84" s="54"/>
      <c r="F84" s="54"/>
      <c r="G84" s="54"/>
      <c r="H84" s="54"/>
      <c r="I84" s="54"/>
      <c r="J84" s="54"/>
      <c r="L84" s="54"/>
      <c r="M84" s="54"/>
      <c r="N84" s="54"/>
      <c r="O84" s="54"/>
      <c r="P84" s="54"/>
      <c r="Q84" s="54"/>
      <c r="R84" s="54"/>
      <c r="S84" s="54"/>
      <c r="T84" s="54"/>
      <c r="U84" s="54"/>
      <c r="V84" s="54"/>
      <c r="W84" s="54"/>
      <c r="X84" s="54"/>
      <c r="Y84" s="54"/>
      <c r="Z84" s="54"/>
    </row>
    <row r="85" ht="12.75" customHeight="1">
      <c r="A85" s="54"/>
      <c r="B85" s="54"/>
      <c r="C85" s="54"/>
      <c r="D85" s="54"/>
      <c r="E85" s="54"/>
      <c r="F85" s="54"/>
      <c r="G85" s="54"/>
      <c r="H85" s="54"/>
      <c r="I85" s="54"/>
      <c r="J85" s="54"/>
      <c r="L85" s="54"/>
      <c r="M85" s="54"/>
      <c r="N85" s="54"/>
      <c r="O85" s="54"/>
      <c r="P85" s="54"/>
      <c r="Q85" s="54"/>
      <c r="R85" s="54"/>
      <c r="S85" s="54"/>
      <c r="T85" s="54"/>
      <c r="U85" s="54"/>
      <c r="V85" s="54"/>
      <c r="W85" s="54"/>
      <c r="X85" s="54"/>
      <c r="Y85" s="54"/>
      <c r="Z85" s="54"/>
    </row>
    <row r="86" ht="12.75" customHeight="1">
      <c r="A86" s="54"/>
      <c r="B86" s="54"/>
      <c r="C86" s="54"/>
      <c r="D86" s="54"/>
      <c r="E86" s="54"/>
      <c r="F86" s="54"/>
      <c r="G86" s="54"/>
      <c r="H86" s="54"/>
      <c r="I86" s="54"/>
      <c r="J86" s="54"/>
      <c r="L86" s="54"/>
      <c r="M86" s="54"/>
      <c r="N86" s="54"/>
      <c r="O86" s="54"/>
      <c r="P86" s="54"/>
      <c r="Q86" s="54"/>
      <c r="R86" s="54"/>
      <c r="S86" s="54"/>
      <c r="T86" s="54"/>
      <c r="U86" s="54"/>
      <c r="V86" s="54"/>
      <c r="W86" s="54"/>
      <c r="X86" s="54"/>
      <c r="Y86" s="54"/>
      <c r="Z86" s="54"/>
    </row>
    <row r="87" ht="12.75" customHeight="1">
      <c r="A87" s="54"/>
      <c r="B87" s="54"/>
      <c r="C87" s="54"/>
      <c r="D87" s="54"/>
      <c r="E87" s="54"/>
      <c r="F87" s="54"/>
      <c r="G87" s="54"/>
      <c r="H87" s="54"/>
      <c r="I87" s="54"/>
      <c r="J87" s="54"/>
      <c r="L87" s="54"/>
      <c r="M87" s="54"/>
      <c r="N87" s="54"/>
      <c r="O87" s="54"/>
      <c r="P87" s="54"/>
      <c r="Q87" s="54"/>
      <c r="R87" s="54"/>
      <c r="S87" s="54"/>
      <c r="T87" s="54"/>
      <c r="U87" s="54"/>
      <c r="V87" s="54"/>
      <c r="W87" s="54"/>
      <c r="X87" s="54"/>
      <c r="Y87" s="54"/>
      <c r="Z87" s="54"/>
    </row>
    <row r="88" ht="12.75" customHeight="1">
      <c r="A88" s="54"/>
      <c r="B88" s="54"/>
      <c r="C88" s="54"/>
      <c r="D88" s="54"/>
      <c r="E88" s="54"/>
      <c r="F88" s="54"/>
      <c r="G88" s="54"/>
      <c r="H88" s="54"/>
      <c r="I88" s="54"/>
      <c r="J88" s="54"/>
      <c r="L88" s="54"/>
      <c r="M88" s="54"/>
      <c r="N88" s="54"/>
      <c r="O88" s="54"/>
      <c r="P88" s="54"/>
      <c r="Q88" s="54"/>
      <c r="R88" s="54"/>
      <c r="S88" s="54"/>
      <c r="T88" s="54"/>
      <c r="U88" s="54"/>
      <c r="V88" s="54"/>
      <c r="W88" s="54"/>
      <c r="X88" s="54"/>
      <c r="Y88" s="54"/>
      <c r="Z88" s="54"/>
    </row>
    <row r="89" ht="12.75" customHeight="1">
      <c r="A89" s="54"/>
      <c r="B89" s="54"/>
      <c r="C89" s="54"/>
      <c r="D89" s="54"/>
      <c r="E89" s="54"/>
      <c r="F89" s="54"/>
      <c r="G89" s="54"/>
      <c r="H89" s="54"/>
      <c r="I89" s="54"/>
      <c r="J89" s="54"/>
      <c r="L89" s="54"/>
      <c r="M89" s="54"/>
      <c r="N89" s="54"/>
      <c r="O89" s="54"/>
      <c r="P89" s="54"/>
      <c r="Q89" s="54"/>
      <c r="R89" s="54"/>
      <c r="S89" s="54"/>
      <c r="T89" s="54"/>
      <c r="U89" s="54"/>
      <c r="V89" s="54"/>
      <c r="W89" s="54"/>
      <c r="X89" s="54"/>
      <c r="Y89" s="54"/>
      <c r="Z89" s="54"/>
    </row>
    <row r="90" ht="12.75" customHeight="1">
      <c r="A90" s="54"/>
      <c r="B90" s="54"/>
      <c r="C90" s="54"/>
      <c r="D90" s="54"/>
      <c r="E90" s="54"/>
      <c r="F90" s="54"/>
      <c r="G90" s="54"/>
      <c r="H90" s="54"/>
      <c r="I90" s="54"/>
      <c r="J90" s="54"/>
      <c r="L90" s="54"/>
      <c r="M90" s="54"/>
      <c r="N90" s="54"/>
      <c r="O90" s="54"/>
      <c r="P90" s="54"/>
      <c r="Q90" s="54"/>
      <c r="R90" s="54"/>
      <c r="S90" s="54"/>
      <c r="T90" s="54"/>
      <c r="U90" s="54"/>
      <c r="V90" s="54"/>
      <c r="W90" s="54"/>
      <c r="X90" s="54"/>
      <c r="Y90" s="54"/>
      <c r="Z90" s="54"/>
    </row>
    <row r="91" ht="12.75" customHeight="1">
      <c r="A91" s="54"/>
      <c r="B91" s="54"/>
      <c r="C91" s="54"/>
      <c r="D91" s="54"/>
      <c r="E91" s="54"/>
      <c r="F91" s="54"/>
      <c r="G91" s="54"/>
      <c r="H91" s="54"/>
      <c r="I91" s="54"/>
      <c r="J91" s="54"/>
      <c r="L91" s="54"/>
      <c r="M91" s="54"/>
      <c r="N91" s="54"/>
      <c r="O91" s="54"/>
      <c r="P91" s="54"/>
      <c r="Q91" s="54"/>
      <c r="R91" s="54"/>
      <c r="S91" s="54"/>
      <c r="T91" s="54"/>
      <c r="U91" s="54"/>
      <c r="V91" s="54"/>
      <c r="W91" s="54"/>
      <c r="X91" s="54"/>
      <c r="Y91" s="54"/>
      <c r="Z91" s="54"/>
    </row>
    <row r="92" ht="12.75" customHeight="1">
      <c r="A92" s="54"/>
      <c r="B92" s="54"/>
      <c r="C92" s="54"/>
      <c r="D92" s="54"/>
      <c r="E92" s="54"/>
      <c r="F92" s="54"/>
      <c r="G92" s="54"/>
      <c r="H92" s="54"/>
      <c r="I92" s="54"/>
      <c r="J92" s="54"/>
      <c r="L92" s="54"/>
      <c r="M92" s="54"/>
      <c r="N92" s="54"/>
      <c r="O92" s="54"/>
      <c r="P92" s="54"/>
      <c r="Q92" s="54"/>
      <c r="R92" s="54"/>
      <c r="S92" s="54"/>
      <c r="T92" s="54"/>
      <c r="U92" s="54"/>
      <c r="V92" s="54"/>
      <c r="W92" s="54"/>
      <c r="X92" s="54"/>
      <c r="Y92" s="54"/>
      <c r="Z92" s="54"/>
    </row>
    <row r="93" ht="12.75" customHeight="1">
      <c r="A93" s="54"/>
      <c r="B93" s="54"/>
      <c r="C93" s="54"/>
      <c r="D93" s="54"/>
      <c r="E93" s="54"/>
      <c r="F93" s="54"/>
      <c r="G93" s="54"/>
      <c r="H93" s="54"/>
      <c r="I93" s="54"/>
      <c r="J93" s="54"/>
      <c r="L93" s="54"/>
      <c r="M93" s="54"/>
      <c r="N93" s="54"/>
      <c r="O93" s="54"/>
      <c r="P93" s="54"/>
      <c r="Q93" s="54"/>
      <c r="R93" s="54"/>
      <c r="S93" s="54"/>
      <c r="T93" s="54"/>
      <c r="U93" s="54"/>
      <c r="V93" s="54"/>
      <c r="W93" s="54"/>
      <c r="X93" s="54"/>
      <c r="Y93" s="54"/>
      <c r="Z93" s="54"/>
    </row>
    <row r="94" ht="12.75" customHeight="1">
      <c r="A94" s="54"/>
      <c r="B94" s="54"/>
      <c r="C94" s="54"/>
      <c r="D94" s="54"/>
      <c r="E94" s="54"/>
      <c r="F94" s="54"/>
      <c r="G94" s="54"/>
      <c r="H94" s="54"/>
      <c r="I94" s="54"/>
      <c r="J94" s="54"/>
      <c r="L94" s="54"/>
      <c r="M94" s="54"/>
      <c r="N94" s="54"/>
      <c r="O94" s="54"/>
      <c r="P94" s="54"/>
      <c r="Q94" s="54"/>
      <c r="R94" s="54"/>
      <c r="S94" s="54"/>
      <c r="T94" s="54"/>
      <c r="U94" s="54"/>
      <c r="V94" s="54"/>
      <c r="W94" s="54"/>
      <c r="X94" s="54"/>
      <c r="Y94" s="54"/>
      <c r="Z94" s="54"/>
    </row>
    <row r="95" ht="12.75" customHeight="1">
      <c r="A95" s="54"/>
      <c r="B95" s="54"/>
      <c r="C95" s="54"/>
      <c r="D95" s="54"/>
      <c r="E95" s="54"/>
      <c r="F95" s="54"/>
      <c r="G95" s="54"/>
      <c r="H95" s="54"/>
      <c r="I95" s="54"/>
      <c r="J95" s="54"/>
      <c r="L95" s="54"/>
      <c r="M95" s="54"/>
      <c r="N95" s="54"/>
      <c r="O95" s="54"/>
      <c r="P95" s="54"/>
      <c r="Q95" s="54"/>
      <c r="R95" s="54"/>
      <c r="S95" s="54"/>
      <c r="T95" s="54"/>
      <c r="U95" s="54"/>
      <c r="V95" s="54"/>
      <c r="W95" s="54"/>
      <c r="X95" s="54"/>
      <c r="Y95" s="54"/>
      <c r="Z95" s="54"/>
    </row>
    <row r="96" ht="12.75" customHeight="1">
      <c r="A96" s="54"/>
      <c r="B96" s="54"/>
      <c r="C96" s="54"/>
      <c r="D96" s="54"/>
      <c r="E96" s="54"/>
      <c r="F96" s="54"/>
      <c r="G96" s="54"/>
      <c r="H96" s="54"/>
      <c r="I96" s="54"/>
      <c r="J96" s="54"/>
      <c r="L96" s="54"/>
      <c r="M96" s="54"/>
      <c r="N96" s="54"/>
      <c r="O96" s="54"/>
      <c r="P96" s="54"/>
      <c r="Q96" s="54"/>
      <c r="R96" s="54"/>
      <c r="S96" s="54"/>
      <c r="T96" s="54"/>
      <c r="U96" s="54"/>
      <c r="V96" s="54"/>
      <c r="W96" s="54"/>
      <c r="X96" s="54"/>
      <c r="Y96" s="54"/>
      <c r="Z96" s="54"/>
    </row>
    <row r="97" ht="12.75" customHeight="1">
      <c r="A97" s="54"/>
      <c r="B97" s="54"/>
      <c r="C97" s="54"/>
      <c r="D97" s="54"/>
      <c r="E97" s="54"/>
      <c r="F97" s="54"/>
      <c r="G97" s="54"/>
      <c r="H97" s="54"/>
      <c r="I97" s="54"/>
      <c r="J97" s="54"/>
      <c r="L97" s="54"/>
      <c r="M97" s="54"/>
      <c r="N97" s="54"/>
      <c r="O97" s="54"/>
      <c r="P97" s="54"/>
      <c r="Q97" s="54"/>
      <c r="R97" s="54"/>
      <c r="S97" s="54"/>
      <c r="T97" s="54"/>
      <c r="U97" s="54"/>
      <c r="V97" s="54"/>
      <c r="W97" s="54"/>
      <c r="X97" s="54"/>
      <c r="Y97" s="54"/>
      <c r="Z97" s="54"/>
    </row>
    <row r="98" ht="12.75" customHeight="1">
      <c r="A98" s="54"/>
      <c r="B98" s="54"/>
      <c r="C98" s="54"/>
      <c r="D98" s="54"/>
      <c r="E98" s="54"/>
      <c r="F98" s="54"/>
      <c r="G98" s="54"/>
      <c r="H98" s="54"/>
      <c r="I98" s="54"/>
      <c r="J98" s="54"/>
      <c r="L98" s="54"/>
      <c r="M98" s="54"/>
      <c r="N98" s="54"/>
      <c r="O98" s="54"/>
      <c r="P98" s="54"/>
      <c r="Q98" s="54"/>
      <c r="R98" s="54"/>
      <c r="S98" s="54"/>
      <c r="T98" s="54"/>
      <c r="U98" s="54"/>
      <c r="V98" s="54"/>
      <c r="W98" s="54"/>
      <c r="X98" s="54"/>
      <c r="Y98" s="54"/>
      <c r="Z98" s="54"/>
    </row>
    <row r="99" ht="12.75" customHeight="1">
      <c r="A99" s="54"/>
      <c r="B99" s="54"/>
      <c r="C99" s="54"/>
      <c r="D99" s="54"/>
      <c r="E99" s="54"/>
      <c r="F99" s="54"/>
      <c r="G99" s="54"/>
      <c r="H99" s="54"/>
      <c r="I99" s="54"/>
      <c r="J99" s="54"/>
      <c r="L99" s="54"/>
      <c r="M99" s="54"/>
      <c r="N99" s="54"/>
      <c r="O99" s="54"/>
      <c r="P99" s="54"/>
      <c r="Q99" s="54"/>
      <c r="R99" s="54"/>
      <c r="S99" s="54"/>
      <c r="T99" s="54"/>
      <c r="U99" s="54"/>
      <c r="V99" s="54"/>
      <c r="W99" s="54"/>
      <c r="X99" s="54"/>
      <c r="Y99" s="54"/>
      <c r="Z99" s="54"/>
    </row>
    <row r="100" ht="12.75" customHeight="1">
      <c r="A100" s="54"/>
      <c r="B100" s="54"/>
      <c r="C100" s="54"/>
      <c r="D100" s="54"/>
      <c r="E100" s="54"/>
      <c r="F100" s="54"/>
      <c r="G100" s="54"/>
      <c r="H100" s="54"/>
      <c r="I100" s="54"/>
      <c r="J100" s="54"/>
      <c r="L100" s="54"/>
      <c r="M100" s="54"/>
      <c r="N100" s="54"/>
      <c r="O100" s="54"/>
      <c r="P100" s="54"/>
      <c r="Q100" s="54"/>
      <c r="R100" s="54"/>
      <c r="S100" s="54"/>
      <c r="T100" s="54"/>
      <c r="U100" s="54"/>
      <c r="V100" s="54"/>
      <c r="W100" s="54"/>
      <c r="X100" s="54"/>
      <c r="Y100" s="54"/>
      <c r="Z100" s="54"/>
    </row>
    <row r="101" ht="12.75" customHeight="1">
      <c r="A101" s="54"/>
      <c r="B101" s="54"/>
      <c r="C101" s="54"/>
      <c r="D101" s="54"/>
      <c r="E101" s="54"/>
      <c r="F101" s="54"/>
      <c r="G101" s="54"/>
      <c r="H101" s="54"/>
      <c r="I101" s="54"/>
      <c r="J101" s="54"/>
      <c r="L101" s="54"/>
      <c r="M101" s="54"/>
      <c r="N101" s="54"/>
      <c r="O101" s="54"/>
      <c r="P101" s="54"/>
      <c r="Q101" s="54"/>
      <c r="R101" s="54"/>
      <c r="S101" s="54"/>
      <c r="T101" s="54"/>
      <c r="U101" s="54"/>
      <c r="V101" s="54"/>
      <c r="W101" s="54"/>
      <c r="X101" s="54"/>
      <c r="Y101" s="54"/>
      <c r="Z101" s="54"/>
    </row>
    <row r="102" ht="12.75" customHeight="1">
      <c r="A102" s="54"/>
      <c r="B102" s="54"/>
      <c r="C102" s="54"/>
      <c r="D102" s="54"/>
      <c r="E102" s="54"/>
      <c r="F102" s="54"/>
      <c r="G102" s="54"/>
      <c r="H102" s="54"/>
      <c r="I102" s="54"/>
      <c r="J102" s="54"/>
      <c r="L102" s="54"/>
      <c r="M102" s="54"/>
      <c r="N102" s="54"/>
      <c r="O102" s="54"/>
      <c r="P102" s="54"/>
      <c r="Q102" s="54"/>
      <c r="R102" s="54"/>
      <c r="S102" s="54"/>
      <c r="T102" s="54"/>
      <c r="U102" s="54"/>
      <c r="V102" s="54"/>
      <c r="W102" s="54"/>
      <c r="X102" s="54"/>
      <c r="Y102" s="54"/>
      <c r="Z102" s="54"/>
    </row>
    <row r="103" ht="12.75" customHeight="1">
      <c r="A103" s="54"/>
      <c r="B103" s="54"/>
      <c r="C103" s="54"/>
      <c r="D103" s="54"/>
      <c r="E103" s="54"/>
      <c r="F103" s="54"/>
      <c r="G103" s="54"/>
      <c r="H103" s="54"/>
      <c r="I103" s="54"/>
      <c r="J103" s="54"/>
      <c r="L103" s="54"/>
      <c r="M103" s="54"/>
      <c r="N103" s="54"/>
      <c r="O103" s="54"/>
      <c r="P103" s="54"/>
      <c r="Q103" s="54"/>
      <c r="R103" s="54"/>
      <c r="S103" s="54"/>
      <c r="T103" s="54"/>
      <c r="U103" s="54"/>
      <c r="V103" s="54"/>
      <c r="W103" s="54"/>
      <c r="X103" s="54"/>
      <c r="Y103" s="54"/>
      <c r="Z103" s="54"/>
    </row>
    <row r="104" ht="12.75" customHeight="1">
      <c r="A104" s="54"/>
      <c r="B104" s="54"/>
      <c r="C104" s="54"/>
      <c r="D104" s="54"/>
      <c r="E104" s="54"/>
      <c r="F104" s="54"/>
      <c r="G104" s="54"/>
      <c r="H104" s="54"/>
      <c r="I104" s="54"/>
      <c r="J104" s="54"/>
      <c r="L104" s="54"/>
      <c r="M104" s="54"/>
      <c r="N104" s="54"/>
      <c r="O104" s="54"/>
      <c r="P104" s="54"/>
      <c r="Q104" s="54"/>
      <c r="R104" s="54"/>
      <c r="S104" s="54"/>
      <c r="T104" s="54"/>
      <c r="U104" s="54"/>
      <c r="V104" s="54"/>
      <c r="W104" s="54"/>
      <c r="X104" s="54"/>
      <c r="Y104" s="54"/>
      <c r="Z104" s="54"/>
    </row>
    <row r="105" ht="12.75" customHeight="1">
      <c r="A105" s="54"/>
      <c r="B105" s="54"/>
      <c r="C105" s="54"/>
      <c r="D105" s="54"/>
      <c r="E105" s="54"/>
      <c r="F105" s="54"/>
      <c r="G105" s="54"/>
      <c r="H105" s="54"/>
      <c r="I105" s="54"/>
      <c r="J105" s="54"/>
      <c r="L105" s="54"/>
      <c r="M105" s="54"/>
      <c r="N105" s="54"/>
      <c r="O105" s="54"/>
      <c r="P105" s="54"/>
      <c r="Q105" s="54"/>
      <c r="R105" s="54"/>
      <c r="S105" s="54"/>
      <c r="T105" s="54"/>
      <c r="U105" s="54"/>
      <c r="V105" s="54"/>
      <c r="W105" s="54"/>
      <c r="X105" s="54"/>
      <c r="Y105" s="54"/>
      <c r="Z105" s="54"/>
    </row>
    <row r="106" ht="12.75" customHeight="1">
      <c r="A106" s="54"/>
      <c r="B106" s="54"/>
      <c r="C106" s="54"/>
      <c r="D106" s="54"/>
      <c r="E106" s="54"/>
      <c r="F106" s="54"/>
      <c r="G106" s="54"/>
      <c r="H106" s="54"/>
      <c r="I106" s="54"/>
      <c r="J106" s="54"/>
      <c r="L106" s="54"/>
      <c r="M106" s="54"/>
      <c r="N106" s="54"/>
      <c r="O106" s="54"/>
      <c r="P106" s="54"/>
      <c r="Q106" s="54"/>
      <c r="R106" s="54"/>
      <c r="S106" s="54"/>
      <c r="T106" s="54"/>
      <c r="U106" s="54"/>
      <c r="V106" s="54"/>
      <c r="W106" s="54"/>
      <c r="X106" s="54"/>
      <c r="Y106" s="54"/>
      <c r="Z106" s="54"/>
    </row>
    <row r="107" ht="12.75" customHeight="1">
      <c r="A107" s="54"/>
      <c r="B107" s="54"/>
      <c r="C107" s="54"/>
      <c r="D107" s="54"/>
      <c r="E107" s="54"/>
      <c r="F107" s="54"/>
      <c r="G107" s="54"/>
      <c r="H107" s="54"/>
      <c r="I107" s="54"/>
      <c r="J107" s="54"/>
      <c r="L107" s="54"/>
      <c r="M107" s="54"/>
      <c r="N107" s="54"/>
      <c r="O107" s="54"/>
      <c r="P107" s="54"/>
      <c r="Q107" s="54"/>
      <c r="R107" s="54"/>
      <c r="S107" s="54"/>
      <c r="T107" s="54"/>
      <c r="U107" s="54"/>
      <c r="V107" s="54"/>
      <c r="W107" s="54"/>
      <c r="X107" s="54"/>
      <c r="Y107" s="54"/>
      <c r="Z107" s="54"/>
    </row>
    <row r="108" ht="12.75" customHeight="1">
      <c r="A108" s="54"/>
      <c r="B108" s="54"/>
      <c r="C108" s="54"/>
      <c r="D108" s="54"/>
      <c r="E108" s="54"/>
      <c r="F108" s="54"/>
      <c r="G108" s="54"/>
      <c r="H108" s="54"/>
      <c r="I108" s="54"/>
      <c r="J108" s="54"/>
      <c r="L108" s="54"/>
      <c r="M108" s="54"/>
      <c r="N108" s="54"/>
      <c r="O108" s="54"/>
      <c r="P108" s="54"/>
      <c r="Q108" s="54"/>
      <c r="R108" s="54"/>
      <c r="S108" s="54"/>
      <c r="T108" s="54"/>
      <c r="U108" s="54"/>
      <c r="V108" s="54"/>
      <c r="W108" s="54"/>
      <c r="X108" s="54"/>
      <c r="Y108" s="54"/>
      <c r="Z108" s="54"/>
    </row>
    <row r="109" ht="12.75" customHeight="1">
      <c r="A109" s="54"/>
      <c r="B109" s="54"/>
      <c r="C109" s="54"/>
      <c r="D109" s="54"/>
      <c r="E109" s="54"/>
      <c r="F109" s="54"/>
      <c r="G109" s="54"/>
      <c r="H109" s="54"/>
      <c r="I109" s="54"/>
      <c r="J109" s="54"/>
      <c r="L109" s="54"/>
      <c r="M109" s="54"/>
      <c r="N109" s="54"/>
      <c r="O109" s="54"/>
      <c r="P109" s="54"/>
      <c r="Q109" s="54"/>
      <c r="R109" s="54"/>
      <c r="S109" s="54"/>
      <c r="T109" s="54"/>
      <c r="U109" s="54"/>
      <c r="V109" s="54"/>
      <c r="W109" s="54"/>
      <c r="X109" s="54"/>
      <c r="Y109" s="54"/>
      <c r="Z109" s="54"/>
    </row>
    <row r="110" ht="12.75" customHeight="1">
      <c r="A110" s="54"/>
      <c r="B110" s="54"/>
      <c r="C110" s="54"/>
      <c r="D110" s="54"/>
      <c r="E110" s="54"/>
      <c r="F110" s="54"/>
      <c r="G110" s="54"/>
      <c r="H110" s="54"/>
      <c r="I110" s="54"/>
      <c r="J110" s="54"/>
      <c r="L110" s="54"/>
      <c r="M110" s="54"/>
      <c r="N110" s="54"/>
      <c r="O110" s="54"/>
      <c r="P110" s="54"/>
      <c r="Q110" s="54"/>
      <c r="R110" s="54"/>
      <c r="S110" s="54"/>
      <c r="T110" s="54"/>
      <c r="U110" s="54"/>
      <c r="V110" s="54"/>
      <c r="W110" s="54"/>
      <c r="X110" s="54"/>
      <c r="Y110" s="54"/>
      <c r="Z110" s="54"/>
    </row>
    <row r="111" ht="12.75" customHeight="1">
      <c r="A111" s="54"/>
      <c r="B111" s="54"/>
      <c r="C111" s="54"/>
      <c r="D111" s="54"/>
      <c r="E111" s="54"/>
      <c r="F111" s="54"/>
      <c r="G111" s="54"/>
      <c r="H111" s="54"/>
      <c r="I111" s="54"/>
      <c r="J111" s="54"/>
      <c r="L111" s="54"/>
      <c r="M111" s="54"/>
      <c r="N111" s="54"/>
      <c r="O111" s="54"/>
      <c r="P111" s="54"/>
      <c r="Q111" s="54"/>
      <c r="R111" s="54"/>
      <c r="S111" s="54"/>
      <c r="T111" s="54"/>
      <c r="U111" s="54"/>
      <c r="V111" s="54"/>
      <c r="W111" s="54"/>
      <c r="X111" s="54"/>
      <c r="Y111" s="54"/>
      <c r="Z111" s="54"/>
    </row>
    <row r="112" ht="12.75" customHeight="1">
      <c r="A112" s="54"/>
      <c r="B112" s="54"/>
      <c r="C112" s="54"/>
      <c r="D112" s="54"/>
      <c r="E112" s="54"/>
      <c r="F112" s="54"/>
      <c r="G112" s="54"/>
      <c r="H112" s="54"/>
      <c r="I112" s="54"/>
      <c r="J112" s="54"/>
      <c r="L112" s="54"/>
      <c r="M112" s="54"/>
      <c r="N112" s="54"/>
      <c r="O112" s="54"/>
      <c r="P112" s="54"/>
      <c r="Q112" s="54"/>
      <c r="R112" s="54"/>
      <c r="S112" s="54"/>
      <c r="T112" s="54"/>
      <c r="U112" s="54"/>
      <c r="V112" s="54"/>
      <c r="W112" s="54"/>
      <c r="X112" s="54"/>
      <c r="Y112" s="54"/>
      <c r="Z112" s="54"/>
    </row>
    <row r="113" ht="12.75" customHeight="1">
      <c r="A113" s="54"/>
      <c r="B113" s="54"/>
      <c r="C113" s="54"/>
      <c r="D113" s="54"/>
      <c r="E113" s="54"/>
      <c r="F113" s="54"/>
      <c r="G113" s="54"/>
      <c r="H113" s="54"/>
      <c r="I113" s="54"/>
      <c r="J113" s="54"/>
      <c r="L113" s="54"/>
      <c r="M113" s="54"/>
      <c r="N113" s="54"/>
      <c r="O113" s="54"/>
      <c r="P113" s="54"/>
      <c r="Q113" s="54"/>
      <c r="R113" s="54"/>
      <c r="S113" s="54"/>
      <c r="T113" s="54"/>
      <c r="U113" s="54"/>
      <c r="V113" s="54"/>
      <c r="W113" s="54"/>
      <c r="X113" s="54"/>
      <c r="Y113" s="54"/>
      <c r="Z113" s="54"/>
    </row>
    <row r="114" ht="12.75" customHeight="1">
      <c r="A114" s="54"/>
      <c r="B114" s="54"/>
      <c r="C114" s="54"/>
      <c r="D114" s="54"/>
      <c r="E114" s="54"/>
      <c r="F114" s="54"/>
      <c r="G114" s="54"/>
      <c r="H114" s="54"/>
      <c r="I114" s="54"/>
      <c r="J114" s="54"/>
      <c r="L114" s="54"/>
      <c r="M114" s="54"/>
      <c r="N114" s="54"/>
      <c r="O114" s="54"/>
      <c r="P114" s="54"/>
      <c r="Q114" s="54"/>
      <c r="R114" s="54"/>
      <c r="S114" s="54"/>
      <c r="T114" s="54"/>
      <c r="U114" s="54"/>
      <c r="V114" s="54"/>
      <c r="W114" s="54"/>
      <c r="X114" s="54"/>
      <c r="Y114" s="54"/>
      <c r="Z114" s="54"/>
    </row>
    <row r="115" ht="12.75" customHeight="1">
      <c r="A115" s="54"/>
      <c r="B115" s="54"/>
      <c r="C115" s="54"/>
      <c r="D115" s="54"/>
      <c r="E115" s="54"/>
      <c r="F115" s="54"/>
      <c r="G115" s="54"/>
      <c r="H115" s="54"/>
      <c r="I115" s="54"/>
      <c r="J115" s="54"/>
      <c r="L115" s="54"/>
      <c r="M115" s="54"/>
      <c r="N115" s="54"/>
      <c r="O115" s="54"/>
      <c r="P115" s="54"/>
      <c r="Q115" s="54"/>
      <c r="R115" s="54"/>
      <c r="S115" s="54"/>
      <c r="T115" s="54"/>
      <c r="U115" s="54"/>
      <c r="V115" s="54"/>
      <c r="W115" s="54"/>
      <c r="X115" s="54"/>
      <c r="Y115" s="54"/>
      <c r="Z115" s="54"/>
    </row>
    <row r="116" ht="12.75" customHeight="1">
      <c r="A116" s="54"/>
      <c r="B116" s="54"/>
      <c r="C116" s="54"/>
      <c r="D116" s="54"/>
      <c r="E116" s="54"/>
      <c r="F116" s="54"/>
      <c r="G116" s="54"/>
      <c r="H116" s="54"/>
      <c r="I116" s="54"/>
      <c r="J116" s="54"/>
      <c r="L116" s="54"/>
      <c r="M116" s="54"/>
      <c r="N116" s="54"/>
      <c r="O116" s="54"/>
      <c r="P116" s="54"/>
      <c r="Q116" s="54"/>
      <c r="R116" s="54"/>
      <c r="S116" s="54"/>
      <c r="T116" s="54"/>
      <c r="U116" s="54"/>
      <c r="V116" s="54"/>
      <c r="W116" s="54"/>
      <c r="X116" s="54"/>
      <c r="Y116" s="54"/>
      <c r="Z116" s="54"/>
    </row>
    <row r="117" ht="12.75" customHeight="1">
      <c r="A117" s="54"/>
      <c r="B117" s="54"/>
      <c r="C117" s="54"/>
      <c r="D117" s="54"/>
      <c r="E117" s="54"/>
      <c r="F117" s="54"/>
      <c r="G117" s="54"/>
      <c r="H117" s="54"/>
      <c r="I117" s="54"/>
      <c r="J117" s="54"/>
      <c r="L117" s="54"/>
      <c r="M117" s="54"/>
      <c r="N117" s="54"/>
      <c r="O117" s="54"/>
      <c r="P117" s="54"/>
      <c r="Q117" s="54"/>
      <c r="R117" s="54"/>
      <c r="S117" s="54"/>
      <c r="T117" s="54"/>
      <c r="U117" s="54"/>
      <c r="V117" s="54"/>
      <c r="W117" s="54"/>
      <c r="X117" s="54"/>
      <c r="Y117" s="54"/>
      <c r="Z117" s="54"/>
    </row>
    <row r="118" ht="12.75" customHeight="1">
      <c r="A118" s="54"/>
      <c r="B118" s="54"/>
      <c r="C118" s="54"/>
      <c r="D118" s="54"/>
      <c r="E118" s="54"/>
      <c r="F118" s="54"/>
      <c r="G118" s="54"/>
      <c r="H118" s="54"/>
      <c r="I118" s="54"/>
      <c r="J118" s="54"/>
      <c r="L118" s="54"/>
      <c r="M118" s="54"/>
      <c r="N118" s="54"/>
      <c r="O118" s="54"/>
      <c r="P118" s="54"/>
      <c r="Q118" s="54"/>
      <c r="R118" s="54"/>
      <c r="S118" s="54"/>
      <c r="T118" s="54"/>
      <c r="U118" s="54"/>
      <c r="V118" s="54"/>
      <c r="W118" s="54"/>
      <c r="X118" s="54"/>
      <c r="Y118" s="54"/>
      <c r="Z118" s="54"/>
    </row>
    <row r="119" ht="12.75" customHeight="1">
      <c r="A119" s="54"/>
      <c r="B119" s="54"/>
      <c r="C119" s="54"/>
      <c r="D119" s="54"/>
      <c r="E119" s="54"/>
      <c r="F119" s="54"/>
      <c r="G119" s="54"/>
      <c r="H119" s="54"/>
      <c r="I119" s="54"/>
      <c r="J119" s="54"/>
      <c r="L119" s="54"/>
      <c r="M119" s="54"/>
      <c r="N119" s="54"/>
      <c r="O119" s="54"/>
      <c r="P119" s="54"/>
      <c r="Q119" s="54"/>
      <c r="R119" s="54"/>
      <c r="S119" s="54"/>
      <c r="T119" s="54"/>
      <c r="U119" s="54"/>
      <c r="V119" s="54"/>
      <c r="W119" s="54"/>
      <c r="X119" s="54"/>
      <c r="Y119" s="54"/>
      <c r="Z119" s="54"/>
    </row>
    <row r="120" ht="12.75" customHeight="1">
      <c r="A120" s="54"/>
      <c r="B120" s="54"/>
      <c r="C120" s="54"/>
      <c r="D120" s="54"/>
      <c r="E120" s="54"/>
      <c r="F120" s="54"/>
      <c r="G120" s="54"/>
      <c r="H120" s="54"/>
      <c r="I120" s="54"/>
      <c r="J120" s="54"/>
      <c r="L120" s="54"/>
      <c r="M120" s="54"/>
      <c r="N120" s="54"/>
      <c r="O120" s="54"/>
      <c r="P120" s="54"/>
      <c r="Q120" s="54"/>
      <c r="R120" s="54"/>
      <c r="S120" s="54"/>
      <c r="T120" s="54"/>
      <c r="U120" s="54"/>
      <c r="V120" s="54"/>
      <c r="W120" s="54"/>
      <c r="X120" s="54"/>
      <c r="Y120" s="54"/>
      <c r="Z120" s="54"/>
    </row>
    <row r="121" ht="12.75" customHeight="1">
      <c r="A121" s="54"/>
      <c r="B121" s="54"/>
      <c r="C121" s="54"/>
      <c r="D121" s="54"/>
      <c r="E121" s="54"/>
      <c r="F121" s="54"/>
      <c r="G121" s="54"/>
      <c r="H121" s="54"/>
      <c r="I121" s="54"/>
      <c r="J121" s="54"/>
      <c r="L121" s="54"/>
      <c r="M121" s="54"/>
      <c r="N121" s="54"/>
      <c r="O121" s="54"/>
      <c r="P121" s="54"/>
      <c r="Q121" s="54"/>
      <c r="R121" s="54"/>
      <c r="S121" s="54"/>
      <c r="T121" s="54"/>
      <c r="U121" s="54"/>
      <c r="V121" s="54"/>
      <c r="W121" s="54"/>
      <c r="X121" s="54"/>
      <c r="Y121" s="54"/>
      <c r="Z121" s="54"/>
    </row>
    <row r="122" ht="12.75" customHeight="1">
      <c r="A122" s="54"/>
      <c r="B122" s="54"/>
      <c r="C122" s="54"/>
      <c r="D122" s="54"/>
      <c r="E122" s="54"/>
      <c r="F122" s="54"/>
      <c r="G122" s="54"/>
      <c r="H122" s="54"/>
      <c r="I122" s="54"/>
      <c r="J122" s="54"/>
      <c r="L122" s="54"/>
      <c r="M122" s="54"/>
      <c r="N122" s="54"/>
      <c r="O122" s="54"/>
      <c r="P122" s="54"/>
      <c r="Q122" s="54"/>
      <c r="R122" s="54"/>
      <c r="S122" s="54"/>
      <c r="T122" s="54"/>
      <c r="U122" s="54"/>
      <c r="V122" s="54"/>
      <c r="W122" s="54"/>
      <c r="X122" s="54"/>
      <c r="Y122" s="54"/>
      <c r="Z122" s="54"/>
    </row>
    <row r="123" ht="12.75" customHeight="1">
      <c r="A123" s="54"/>
      <c r="B123" s="54"/>
      <c r="C123" s="54"/>
      <c r="D123" s="54"/>
      <c r="E123" s="54"/>
      <c r="F123" s="54"/>
      <c r="G123" s="54"/>
      <c r="H123" s="54"/>
      <c r="I123" s="54"/>
      <c r="J123" s="54"/>
      <c r="L123" s="54"/>
      <c r="M123" s="54"/>
      <c r="N123" s="54"/>
      <c r="O123" s="54"/>
      <c r="P123" s="54"/>
      <c r="Q123" s="54"/>
      <c r="R123" s="54"/>
      <c r="S123" s="54"/>
      <c r="T123" s="54"/>
      <c r="U123" s="54"/>
      <c r="V123" s="54"/>
      <c r="W123" s="54"/>
      <c r="X123" s="54"/>
      <c r="Y123" s="54"/>
      <c r="Z123" s="54"/>
    </row>
    <row r="124" ht="12.75" customHeight="1">
      <c r="A124" s="54"/>
      <c r="B124" s="54"/>
      <c r="C124" s="54"/>
      <c r="D124" s="54"/>
      <c r="E124" s="54"/>
      <c r="F124" s="54"/>
      <c r="G124" s="54"/>
      <c r="H124" s="54"/>
      <c r="I124" s="54"/>
      <c r="J124" s="54"/>
      <c r="L124" s="54"/>
      <c r="M124" s="54"/>
      <c r="N124" s="54"/>
      <c r="O124" s="54"/>
      <c r="P124" s="54"/>
      <c r="Q124" s="54"/>
      <c r="R124" s="54"/>
      <c r="S124" s="54"/>
      <c r="T124" s="54"/>
      <c r="U124" s="54"/>
      <c r="V124" s="54"/>
      <c r="W124" s="54"/>
      <c r="X124" s="54"/>
      <c r="Y124" s="54"/>
      <c r="Z124" s="54"/>
    </row>
    <row r="125" ht="12.75" customHeight="1">
      <c r="A125" s="54"/>
      <c r="B125" s="54"/>
      <c r="C125" s="54"/>
      <c r="D125" s="54"/>
      <c r="E125" s="54"/>
      <c r="F125" s="54"/>
      <c r="G125" s="54"/>
      <c r="H125" s="54"/>
      <c r="I125" s="54"/>
      <c r="J125" s="54"/>
      <c r="L125" s="54"/>
      <c r="M125" s="54"/>
      <c r="N125" s="54"/>
      <c r="O125" s="54"/>
      <c r="P125" s="54"/>
      <c r="Q125" s="54"/>
      <c r="R125" s="54"/>
      <c r="S125" s="54"/>
      <c r="T125" s="54"/>
      <c r="U125" s="54"/>
      <c r="V125" s="54"/>
      <c r="W125" s="54"/>
      <c r="X125" s="54"/>
      <c r="Y125" s="54"/>
      <c r="Z125" s="54"/>
    </row>
    <row r="126" ht="12.75" customHeight="1">
      <c r="A126" s="54"/>
      <c r="B126" s="54"/>
      <c r="C126" s="54"/>
      <c r="D126" s="54"/>
      <c r="E126" s="54"/>
      <c r="F126" s="54"/>
      <c r="G126" s="54"/>
      <c r="H126" s="54"/>
      <c r="I126" s="54"/>
      <c r="J126" s="54"/>
      <c r="L126" s="54"/>
      <c r="M126" s="54"/>
      <c r="N126" s="54"/>
      <c r="O126" s="54"/>
      <c r="P126" s="54"/>
      <c r="Q126" s="54"/>
      <c r="R126" s="54"/>
      <c r="S126" s="54"/>
      <c r="T126" s="54"/>
      <c r="U126" s="54"/>
      <c r="V126" s="54"/>
      <c r="W126" s="54"/>
      <c r="X126" s="54"/>
      <c r="Y126" s="54"/>
      <c r="Z126" s="54"/>
    </row>
    <row r="127" ht="12.75" customHeight="1">
      <c r="A127" s="54"/>
      <c r="B127" s="54"/>
      <c r="C127" s="54"/>
      <c r="D127" s="54"/>
      <c r="E127" s="54"/>
      <c r="F127" s="54"/>
      <c r="G127" s="54"/>
      <c r="H127" s="54"/>
      <c r="I127" s="54"/>
      <c r="J127" s="54"/>
      <c r="L127" s="54"/>
      <c r="M127" s="54"/>
      <c r="N127" s="54"/>
      <c r="O127" s="54"/>
      <c r="P127" s="54"/>
      <c r="Q127" s="54"/>
      <c r="R127" s="54"/>
      <c r="S127" s="54"/>
      <c r="T127" s="54"/>
      <c r="U127" s="54"/>
      <c r="V127" s="54"/>
      <c r="W127" s="54"/>
      <c r="X127" s="54"/>
      <c r="Y127" s="54"/>
      <c r="Z127" s="54"/>
    </row>
    <row r="128" ht="12.75" customHeight="1">
      <c r="A128" s="54"/>
      <c r="B128" s="54"/>
      <c r="C128" s="54"/>
      <c r="D128" s="54"/>
      <c r="E128" s="54"/>
      <c r="F128" s="54"/>
      <c r="G128" s="54"/>
      <c r="H128" s="54"/>
      <c r="I128" s="54"/>
      <c r="J128" s="54"/>
      <c r="L128" s="54"/>
      <c r="M128" s="54"/>
      <c r="N128" s="54"/>
      <c r="O128" s="54"/>
      <c r="P128" s="54"/>
      <c r="Q128" s="54"/>
      <c r="R128" s="54"/>
      <c r="S128" s="54"/>
      <c r="T128" s="54"/>
      <c r="U128" s="54"/>
      <c r="V128" s="54"/>
      <c r="W128" s="54"/>
      <c r="X128" s="54"/>
      <c r="Y128" s="54"/>
      <c r="Z128" s="54"/>
    </row>
    <row r="129" ht="12.75" customHeight="1">
      <c r="A129" s="54"/>
      <c r="B129" s="54"/>
      <c r="C129" s="54"/>
      <c r="D129" s="54"/>
      <c r="E129" s="54"/>
      <c r="F129" s="54"/>
      <c r="G129" s="54"/>
      <c r="H129" s="54"/>
      <c r="I129" s="54"/>
      <c r="J129" s="54"/>
      <c r="L129" s="54"/>
      <c r="M129" s="54"/>
      <c r="N129" s="54"/>
      <c r="O129" s="54"/>
      <c r="P129" s="54"/>
      <c r="Q129" s="54"/>
      <c r="R129" s="54"/>
      <c r="S129" s="54"/>
      <c r="T129" s="54"/>
      <c r="U129" s="54"/>
      <c r="V129" s="54"/>
      <c r="W129" s="54"/>
      <c r="X129" s="54"/>
      <c r="Y129" s="54"/>
      <c r="Z129" s="54"/>
    </row>
    <row r="130" ht="12.75" customHeight="1">
      <c r="A130" s="54"/>
      <c r="B130" s="54"/>
      <c r="C130" s="54"/>
      <c r="D130" s="54"/>
      <c r="E130" s="54"/>
      <c r="F130" s="54"/>
      <c r="G130" s="54"/>
      <c r="H130" s="54"/>
      <c r="I130" s="54"/>
      <c r="J130" s="54"/>
      <c r="L130" s="54"/>
      <c r="M130" s="54"/>
      <c r="N130" s="54"/>
      <c r="O130" s="54"/>
      <c r="P130" s="54"/>
      <c r="Q130" s="54"/>
      <c r="R130" s="54"/>
      <c r="S130" s="54"/>
      <c r="T130" s="54"/>
      <c r="U130" s="54"/>
      <c r="V130" s="54"/>
      <c r="W130" s="54"/>
      <c r="X130" s="54"/>
      <c r="Y130" s="54"/>
      <c r="Z130" s="54"/>
    </row>
    <row r="131" ht="12.75" customHeight="1">
      <c r="A131" s="54"/>
      <c r="B131" s="54"/>
      <c r="C131" s="54"/>
      <c r="D131" s="54"/>
      <c r="E131" s="54"/>
      <c r="F131" s="54"/>
      <c r="G131" s="54"/>
      <c r="H131" s="54"/>
      <c r="I131" s="54"/>
      <c r="J131" s="54"/>
      <c r="L131" s="54"/>
      <c r="M131" s="54"/>
      <c r="N131" s="54"/>
      <c r="O131" s="54"/>
      <c r="P131" s="54"/>
      <c r="Q131" s="54"/>
      <c r="R131" s="54"/>
      <c r="S131" s="54"/>
      <c r="T131" s="54"/>
      <c r="U131" s="54"/>
      <c r="V131" s="54"/>
      <c r="W131" s="54"/>
      <c r="X131" s="54"/>
      <c r="Y131" s="54"/>
      <c r="Z131" s="54"/>
    </row>
    <row r="132" ht="12.75" customHeight="1">
      <c r="A132" s="54"/>
      <c r="B132" s="54"/>
      <c r="C132" s="54"/>
      <c r="D132" s="54"/>
      <c r="E132" s="54"/>
      <c r="F132" s="54"/>
      <c r="G132" s="54"/>
      <c r="H132" s="54"/>
      <c r="I132" s="54"/>
      <c r="J132" s="54"/>
      <c r="L132" s="54"/>
      <c r="M132" s="54"/>
      <c r="N132" s="54"/>
      <c r="O132" s="54"/>
      <c r="P132" s="54"/>
      <c r="Q132" s="54"/>
      <c r="R132" s="54"/>
      <c r="S132" s="54"/>
      <c r="T132" s="54"/>
      <c r="U132" s="54"/>
      <c r="V132" s="54"/>
      <c r="W132" s="54"/>
      <c r="X132" s="54"/>
      <c r="Y132" s="54"/>
      <c r="Z132" s="54"/>
    </row>
    <row r="133" ht="12.75" customHeight="1">
      <c r="A133" s="54"/>
      <c r="B133" s="54"/>
      <c r="C133" s="54"/>
      <c r="D133" s="54"/>
      <c r="E133" s="54"/>
      <c r="F133" s="54"/>
      <c r="G133" s="54"/>
      <c r="H133" s="54"/>
      <c r="I133" s="54"/>
      <c r="J133" s="54"/>
      <c r="L133" s="54"/>
      <c r="M133" s="54"/>
      <c r="N133" s="54"/>
      <c r="O133" s="54"/>
      <c r="P133" s="54"/>
      <c r="Q133" s="54"/>
      <c r="R133" s="54"/>
      <c r="S133" s="54"/>
      <c r="T133" s="54"/>
      <c r="U133" s="54"/>
      <c r="V133" s="54"/>
      <c r="W133" s="54"/>
      <c r="X133" s="54"/>
      <c r="Y133" s="54"/>
      <c r="Z133" s="54"/>
    </row>
    <row r="134" ht="12.75" customHeight="1">
      <c r="A134" s="54"/>
      <c r="B134" s="54"/>
      <c r="C134" s="54"/>
      <c r="D134" s="54"/>
      <c r="E134" s="54"/>
      <c r="F134" s="54"/>
      <c r="G134" s="54"/>
      <c r="H134" s="54"/>
      <c r="I134" s="54"/>
      <c r="J134" s="54"/>
      <c r="L134" s="54"/>
      <c r="M134" s="54"/>
      <c r="N134" s="54"/>
      <c r="O134" s="54"/>
      <c r="P134" s="54"/>
      <c r="Q134" s="54"/>
      <c r="R134" s="54"/>
      <c r="S134" s="54"/>
      <c r="T134" s="54"/>
      <c r="U134" s="54"/>
      <c r="V134" s="54"/>
      <c r="W134" s="54"/>
      <c r="X134" s="54"/>
      <c r="Y134" s="54"/>
      <c r="Z134" s="54"/>
    </row>
    <row r="135" ht="12.75" customHeight="1">
      <c r="A135" s="54"/>
      <c r="B135" s="54"/>
      <c r="C135" s="54"/>
      <c r="D135" s="54"/>
      <c r="E135" s="54"/>
      <c r="F135" s="54"/>
      <c r="G135" s="54"/>
      <c r="H135" s="54"/>
      <c r="I135" s="54"/>
      <c r="J135" s="54"/>
      <c r="L135" s="54"/>
      <c r="M135" s="54"/>
      <c r="N135" s="54"/>
      <c r="O135" s="54"/>
      <c r="P135" s="54"/>
      <c r="Q135" s="54"/>
      <c r="R135" s="54"/>
      <c r="S135" s="54"/>
      <c r="T135" s="54"/>
      <c r="U135" s="54"/>
      <c r="V135" s="54"/>
      <c r="W135" s="54"/>
      <c r="X135" s="54"/>
      <c r="Y135" s="54"/>
      <c r="Z135" s="54"/>
    </row>
    <row r="136" ht="12.75" customHeight="1">
      <c r="A136" s="54"/>
      <c r="B136" s="54"/>
      <c r="C136" s="54"/>
      <c r="D136" s="54"/>
      <c r="E136" s="54"/>
      <c r="F136" s="54"/>
      <c r="G136" s="54"/>
      <c r="H136" s="54"/>
      <c r="I136" s="54"/>
      <c r="J136" s="54"/>
      <c r="L136" s="54"/>
      <c r="M136" s="54"/>
      <c r="N136" s="54"/>
      <c r="O136" s="54"/>
      <c r="P136" s="54"/>
      <c r="Q136" s="54"/>
      <c r="R136" s="54"/>
      <c r="S136" s="54"/>
      <c r="T136" s="54"/>
      <c r="U136" s="54"/>
      <c r="V136" s="54"/>
      <c r="W136" s="54"/>
      <c r="X136" s="54"/>
      <c r="Y136" s="54"/>
      <c r="Z136" s="54"/>
    </row>
    <row r="137" ht="12.75" customHeight="1">
      <c r="A137" s="54"/>
      <c r="B137" s="54"/>
      <c r="C137" s="54"/>
      <c r="D137" s="54"/>
      <c r="E137" s="54"/>
      <c r="F137" s="54"/>
      <c r="G137" s="54"/>
      <c r="H137" s="54"/>
      <c r="I137" s="54"/>
      <c r="J137" s="54"/>
      <c r="L137" s="54"/>
      <c r="M137" s="54"/>
      <c r="N137" s="54"/>
      <c r="O137" s="54"/>
      <c r="P137" s="54"/>
      <c r="Q137" s="54"/>
      <c r="R137" s="54"/>
      <c r="S137" s="54"/>
      <c r="T137" s="54"/>
      <c r="U137" s="54"/>
      <c r="V137" s="54"/>
      <c r="W137" s="54"/>
      <c r="X137" s="54"/>
      <c r="Y137" s="54"/>
      <c r="Z137" s="54"/>
    </row>
    <row r="138" ht="12.75" customHeight="1">
      <c r="A138" s="54"/>
      <c r="B138" s="54"/>
      <c r="C138" s="54"/>
      <c r="D138" s="54"/>
      <c r="E138" s="54"/>
      <c r="F138" s="54"/>
      <c r="G138" s="54"/>
      <c r="H138" s="54"/>
      <c r="I138" s="54"/>
      <c r="J138" s="54"/>
      <c r="L138" s="54"/>
      <c r="M138" s="54"/>
      <c r="N138" s="54"/>
      <c r="O138" s="54"/>
      <c r="P138" s="54"/>
      <c r="Q138" s="54"/>
      <c r="R138" s="54"/>
      <c r="S138" s="54"/>
      <c r="T138" s="54"/>
      <c r="U138" s="54"/>
      <c r="V138" s="54"/>
      <c r="W138" s="54"/>
      <c r="X138" s="54"/>
      <c r="Y138" s="54"/>
      <c r="Z138" s="54"/>
    </row>
    <row r="139" ht="12.75" customHeight="1">
      <c r="A139" s="54"/>
      <c r="B139" s="54"/>
      <c r="C139" s="54"/>
      <c r="D139" s="54"/>
      <c r="E139" s="54"/>
      <c r="F139" s="54"/>
      <c r="G139" s="54"/>
      <c r="H139" s="54"/>
      <c r="I139" s="54"/>
      <c r="J139" s="54"/>
      <c r="L139" s="54"/>
      <c r="M139" s="54"/>
      <c r="N139" s="54"/>
      <c r="O139" s="54"/>
      <c r="P139" s="54"/>
      <c r="Q139" s="54"/>
      <c r="R139" s="54"/>
      <c r="S139" s="54"/>
      <c r="T139" s="54"/>
      <c r="U139" s="54"/>
      <c r="V139" s="54"/>
      <c r="W139" s="54"/>
      <c r="X139" s="54"/>
      <c r="Y139" s="54"/>
      <c r="Z139" s="54"/>
    </row>
    <row r="140" ht="12.75" customHeight="1">
      <c r="A140" s="54"/>
      <c r="B140" s="54"/>
      <c r="C140" s="54"/>
      <c r="D140" s="54"/>
      <c r="E140" s="54"/>
      <c r="F140" s="54"/>
      <c r="G140" s="54"/>
      <c r="H140" s="54"/>
      <c r="I140" s="54"/>
      <c r="J140" s="54"/>
      <c r="L140" s="54"/>
      <c r="M140" s="54"/>
      <c r="N140" s="54"/>
      <c r="O140" s="54"/>
      <c r="P140" s="54"/>
      <c r="Q140" s="54"/>
      <c r="R140" s="54"/>
      <c r="S140" s="54"/>
      <c r="T140" s="54"/>
      <c r="U140" s="54"/>
      <c r="V140" s="54"/>
      <c r="W140" s="54"/>
      <c r="X140" s="54"/>
      <c r="Y140" s="54"/>
      <c r="Z140" s="54"/>
    </row>
    <row r="141" ht="12.75" customHeight="1">
      <c r="A141" s="54"/>
      <c r="B141" s="54"/>
      <c r="C141" s="54"/>
      <c r="D141" s="54"/>
      <c r="E141" s="54"/>
      <c r="F141" s="54"/>
      <c r="G141" s="54"/>
      <c r="H141" s="54"/>
      <c r="I141" s="54"/>
      <c r="J141" s="54"/>
      <c r="L141" s="54"/>
      <c r="M141" s="54"/>
      <c r="N141" s="54"/>
      <c r="O141" s="54"/>
      <c r="P141" s="54"/>
      <c r="Q141" s="54"/>
      <c r="R141" s="54"/>
      <c r="S141" s="54"/>
      <c r="T141" s="54"/>
      <c r="U141" s="54"/>
      <c r="V141" s="54"/>
      <c r="W141" s="54"/>
      <c r="X141" s="54"/>
      <c r="Y141" s="54"/>
      <c r="Z141" s="54"/>
    </row>
    <row r="142" ht="12.75" customHeight="1">
      <c r="A142" s="54"/>
      <c r="B142" s="54"/>
      <c r="C142" s="54"/>
      <c r="D142" s="54"/>
      <c r="E142" s="54"/>
      <c r="F142" s="54"/>
      <c r="G142" s="54"/>
      <c r="H142" s="54"/>
      <c r="I142" s="54"/>
      <c r="J142" s="54"/>
      <c r="L142" s="54"/>
      <c r="M142" s="54"/>
      <c r="N142" s="54"/>
      <c r="O142" s="54"/>
      <c r="P142" s="54"/>
      <c r="Q142" s="54"/>
      <c r="R142" s="54"/>
      <c r="S142" s="54"/>
      <c r="T142" s="54"/>
      <c r="U142" s="54"/>
      <c r="V142" s="54"/>
      <c r="W142" s="54"/>
      <c r="X142" s="54"/>
      <c r="Y142" s="54"/>
      <c r="Z142" s="54"/>
    </row>
    <row r="143" ht="12.75" customHeight="1">
      <c r="A143" s="54"/>
      <c r="B143" s="54"/>
      <c r="C143" s="54"/>
      <c r="D143" s="54"/>
      <c r="E143" s="54"/>
      <c r="F143" s="54"/>
      <c r="G143" s="54"/>
      <c r="H143" s="54"/>
      <c r="I143" s="54"/>
      <c r="J143" s="54"/>
      <c r="L143" s="54"/>
      <c r="M143" s="54"/>
      <c r="N143" s="54"/>
      <c r="O143" s="54"/>
      <c r="P143" s="54"/>
      <c r="Q143" s="54"/>
      <c r="R143" s="54"/>
      <c r="S143" s="54"/>
      <c r="T143" s="54"/>
      <c r="U143" s="54"/>
      <c r="V143" s="54"/>
      <c r="W143" s="54"/>
      <c r="X143" s="54"/>
      <c r="Y143" s="54"/>
      <c r="Z143" s="54"/>
    </row>
    <row r="144" ht="12.75" customHeight="1">
      <c r="A144" s="54"/>
      <c r="B144" s="54"/>
      <c r="C144" s="54"/>
      <c r="D144" s="54"/>
      <c r="E144" s="54"/>
      <c r="F144" s="54"/>
      <c r="G144" s="54"/>
      <c r="H144" s="54"/>
      <c r="I144" s="54"/>
      <c r="J144" s="54"/>
      <c r="L144" s="54"/>
      <c r="M144" s="54"/>
      <c r="N144" s="54"/>
      <c r="O144" s="54"/>
      <c r="P144" s="54"/>
      <c r="Q144" s="54"/>
      <c r="R144" s="54"/>
      <c r="S144" s="54"/>
      <c r="T144" s="54"/>
      <c r="U144" s="54"/>
      <c r="V144" s="54"/>
      <c r="W144" s="54"/>
      <c r="X144" s="54"/>
      <c r="Y144" s="54"/>
      <c r="Z144" s="54"/>
    </row>
    <row r="145" ht="12.75" customHeight="1">
      <c r="A145" s="54"/>
      <c r="B145" s="54"/>
      <c r="C145" s="54"/>
      <c r="D145" s="54"/>
      <c r="E145" s="54"/>
      <c r="F145" s="54"/>
      <c r="G145" s="54"/>
      <c r="H145" s="54"/>
      <c r="I145" s="54"/>
      <c r="J145" s="54"/>
      <c r="L145" s="54"/>
      <c r="M145" s="54"/>
      <c r="N145" s="54"/>
      <c r="O145" s="54"/>
      <c r="P145" s="54"/>
      <c r="Q145" s="54"/>
      <c r="R145" s="54"/>
      <c r="S145" s="54"/>
      <c r="T145" s="54"/>
      <c r="U145" s="54"/>
      <c r="V145" s="54"/>
      <c r="W145" s="54"/>
      <c r="X145" s="54"/>
      <c r="Y145" s="54"/>
      <c r="Z145" s="54"/>
    </row>
    <row r="146" ht="12.75" customHeight="1">
      <c r="A146" s="54"/>
      <c r="B146" s="54"/>
      <c r="C146" s="54"/>
      <c r="D146" s="54"/>
      <c r="E146" s="54"/>
      <c r="F146" s="54"/>
      <c r="G146" s="54"/>
      <c r="H146" s="54"/>
      <c r="I146" s="54"/>
      <c r="J146" s="54"/>
      <c r="L146" s="54"/>
      <c r="M146" s="54"/>
      <c r="N146" s="54"/>
      <c r="O146" s="54"/>
      <c r="P146" s="54"/>
      <c r="Q146" s="54"/>
      <c r="R146" s="54"/>
      <c r="S146" s="54"/>
      <c r="T146" s="54"/>
      <c r="U146" s="54"/>
      <c r="V146" s="54"/>
      <c r="W146" s="54"/>
      <c r="X146" s="54"/>
      <c r="Y146" s="54"/>
      <c r="Z146" s="54"/>
    </row>
    <row r="147" ht="12.75" customHeight="1">
      <c r="A147" s="54"/>
      <c r="B147" s="54"/>
      <c r="C147" s="54"/>
      <c r="D147" s="54"/>
      <c r="E147" s="54"/>
      <c r="F147" s="54"/>
      <c r="G147" s="54"/>
      <c r="H147" s="54"/>
      <c r="I147" s="54"/>
      <c r="J147" s="54"/>
      <c r="L147" s="54"/>
      <c r="M147" s="54"/>
      <c r="N147" s="54"/>
      <c r="O147" s="54"/>
      <c r="P147" s="54"/>
      <c r="Q147" s="54"/>
      <c r="R147" s="54"/>
      <c r="S147" s="54"/>
      <c r="T147" s="54"/>
      <c r="U147" s="54"/>
      <c r="V147" s="54"/>
      <c r="W147" s="54"/>
      <c r="X147" s="54"/>
      <c r="Y147" s="54"/>
      <c r="Z147" s="54"/>
    </row>
    <row r="148" ht="12.75" customHeight="1">
      <c r="A148" s="54"/>
      <c r="B148" s="54"/>
      <c r="C148" s="54"/>
      <c r="D148" s="54"/>
      <c r="E148" s="54"/>
      <c r="F148" s="54"/>
      <c r="G148" s="54"/>
      <c r="H148" s="54"/>
      <c r="I148" s="54"/>
      <c r="J148" s="54"/>
      <c r="L148" s="54"/>
      <c r="M148" s="54"/>
      <c r="N148" s="54"/>
      <c r="O148" s="54"/>
      <c r="P148" s="54"/>
      <c r="Q148" s="54"/>
      <c r="R148" s="54"/>
      <c r="S148" s="54"/>
      <c r="T148" s="54"/>
      <c r="U148" s="54"/>
      <c r="V148" s="54"/>
      <c r="W148" s="54"/>
      <c r="X148" s="54"/>
      <c r="Y148" s="54"/>
      <c r="Z148" s="54"/>
    </row>
    <row r="149" ht="12.75" customHeight="1">
      <c r="A149" s="54"/>
      <c r="B149" s="54"/>
      <c r="C149" s="54"/>
      <c r="D149" s="54"/>
      <c r="E149" s="54"/>
      <c r="F149" s="54"/>
      <c r="G149" s="54"/>
      <c r="H149" s="54"/>
      <c r="I149" s="54"/>
      <c r="J149" s="54"/>
      <c r="L149" s="54"/>
      <c r="M149" s="54"/>
      <c r="N149" s="54"/>
      <c r="O149" s="54"/>
      <c r="P149" s="54"/>
      <c r="Q149" s="54"/>
      <c r="R149" s="54"/>
      <c r="S149" s="54"/>
      <c r="T149" s="54"/>
      <c r="U149" s="54"/>
      <c r="V149" s="54"/>
      <c r="W149" s="54"/>
      <c r="X149" s="54"/>
      <c r="Y149" s="54"/>
      <c r="Z149" s="54"/>
    </row>
    <row r="150" ht="12.75" customHeight="1">
      <c r="A150" s="54"/>
      <c r="B150" s="54"/>
      <c r="C150" s="54"/>
      <c r="D150" s="54"/>
      <c r="E150" s="54"/>
      <c r="F150" s="54"/>
      <c r="G150" s="54"/>
      <c r="H150" s="54"/>
      <c r="I150" s="54"/>
      <c r="J150" s="54"/>
      <c r="L150" s="54"/>
      <c r="M150" s="54"/>
      <c r="N150" s="54"/>
      <c r="O150" s="54"/>
      <c r="P150" s="54"/>
      <c r="Q150" s="54"/>
      <c r="R150" s="54"/>
      <c r="S150" s="54"/>
      <c r="T150" s="54"/>
      <c r="U150" s="54"/>
      <c r="V150" s="54"/>
      <c r="W150" s="54"/>
      <c r="X150" s="54"/>
      <c r="Y150" s="54"/>
      <c r="Z150" s="54"/>
    </row>
    <row r="151" ht="12.75" customHeight="1">
      <c r="A151" s="54"/>
      <c r="B151" s="54"/>
      <c r="C151" s="54"/>
      <c r="D151" s="54"/>
      <c r="E151" s="54"/>
      <c r="F151" s="54"/>
      <c r="G151" s="54"/>
      <c r="H151" s="54"/>
      <c r="I151" s="54"/>
      <c r="J151" s="54"/>
      <c r="L151" s="54"/>
      <c r="M151" s="54"/>
      <c r="N151" s="54"/>
      <c r="O151" s="54"/>
      <c r="P151" s="54"/>
      <c r="Q151" s="54"/>
      <c r="R151" s="54"/>
      <c r="S151" s="54"/>
      <c r="T151" s="54"/>
      <c r="U151" s="54"/>
      <c r="V151" s="54"/>
      <c r="W151" s="54"/>
      <c r="X151" s="54"/>
      <c r="Y151" s="54"/>
      <c r="Z151" s="54"/>
    </row>
    <row r="152" ht="12.75" customHeight="1">
      <c r="A152" s="54"/>
      <c r="B152" s="54"/>
      <c r="C152" s="54"/>
      <c r="D152" s="54"/>
      <c r="E152" s="54"/>
      <c r="F152" s="54"/>
      <c r="G152" s="54"/>
      <c r="H152" s="54"/>
      <c r="I152" s="54"/>
      <c r="J152" s="54"/>
      <c r="L152" s="54"/>
      <c r="M152" s="54"/>
      <c r="N152" s="54"/>
      <c r="O152" s="54"/>
      <c r="P152" s="54"/>
      <c r="Q152" s="54"/>
      <c r="R152" s="54"/>
      <c r="S152" s="54"/>
      <c r="T152" s="54"/>
      <c r="U152" s="54"/>
      <c r="V152" s="54"/>
      <c r="W152" s="54"/>
      <c r="X152" s="54"/>
      <c r="Y152" s="54"/>
      <c r="Z152" s="54"/>
    </row>
    <row r="153" ht="12.75" customHeight="1">
      <c r="A153" s="54"/>
      <c r="B153" s="54"/>
      <c r="C153" s="54"/>
      <c r="D153" s="54"/>
      <c r="E153" s="54"/>
      <c r="F153" s="54"/>
      <c r="G153" s="54"/>
      <c r="H153" s="54"/>
      <c r="I153" s="54"/>
      <c r="J153" s="54"/>
      <c r="L153" s="54"/>
      <c r="M153" s="54"/>
      <c r="N153" s="54"/>
      <c r="O153" s="54"/>
      <c r="P153" s="54"/>
      <c r="Q153" s="54"/>
      <c r="R153" s="54"/>
      <c r="S153" s="54"/>
      <c r="T153" s="54"/>
      <c r="U153" s="54"/>
      <c r="V153" s="54"/>
      <c r="W153" s="54"/>
      <c r="X153" s="54"/>
      <c r="Y153" s="54"/>
      <c r="Z153" s="54"/>
    </row>
    <row r="154" ht="12.75" customHeight="1">
      <c r="A154" s="54"/>
      <c r="B154" s="54"/>
      <c r="C154" s="54"/>
      <c r="D154" s="54"/>
      <c r="E154" s="54"/>
      <c r="F154" s="54"/>
      <c r="G154" s="54"/>
      <c r="H154" s="54"/>
      <c r="I154" s="54"/>
      <c r="J154" s="54"/>
      <c r="L154" s="54"/>
      <c r="M154" s="54"/>
      <c r="N154" s="54"/>
      <c r="O154" s="54"/>
      <c r="P154" s="54"/>
      <c r="Q154" s="54"/>
      <c r="R154" s="54"/>
      <c r="S154" s="54"/>
      <c r="T154" s="54"/>
      <c r="U154" s="54"/>
      <c r="V154" s="54"/>
      <c r="W154" s="54"/>
      <c r="X154" s="54"/>
      <c r="Y154" s="54"/>
      <c r="Z154" s="54"/>
    </row>
    <row r="155" ht="12.75" customHeight="1">
      <c r="A155" s="54"/>
      <c r="B155" s="54"/>
      <c r="C155" s="54"/>
      <c r="D155" s="54"/>
      <c r="E155" s="54"/>
      <c r="F155" s="54"/>
      <c r="G155" s="54"/>
      <c r="H155" s="54"/>
      <c r="I155" s="54"/>
      <c r="J155" s="54"/>
      <c r="L155" s="54"/>
      <c r="M155" s="54"/>
      <c r="N155" s="54"/>
      <c r="O155" s="54"/>
      <c r="P155" s="54"/>
      <c r="Q155" s="54"/>
      <c r="R155" s="54"/>
      <c r="S155" s="54"/>
      <c r="T155" s="54"/>
      <c r="U155" s="54"/>
      <c r="V155" s="54"/>
      <c r="W155" s="54"/>
      <c r="X155" s="54"/>
      <c r="Y155" s="54"/>
      <c r="Z155" s="54"/>
    </row>
    <row r="156" ht="12.75" customHeight="1">
      <c r="A156" s="54"/>
      <c r="B156" s="54"/>
      <c r="C156" s="54"/>
      <c r="D156" s="54"/>
      <c r="E156" s="54"/>
      <c r="F156" s="54"/>
      <c r="G156" s="54"/>
      <c r="H156" s="54"/>
      <c r="I156" s="54"/>
      <c r="J156" s="54"/>
      <c r="L156" s="54"/>
      <c r="M156" s="54"/>
      <c r="N156" s="54"/>
      <c r="O156" s="54"/>
      <c r="P156" s="54"/>
      <c r="Q156" s="54"/>
      <c r="R156" s="54"/>
      <c r="S156" s="54"/>
      <c r="T156" s="54"/>
      <c r="U156" s="54"/>
      <c r="V156" s="54"/>
      <c r="W156" s="54"/>
      <c r="X156" s="54"/>
      <c r="Y156" s="54"/>
      <c r="Z156" s="54"/>
    </row>
    <row r="157" ht="12.75" customHeight="1">
      <c r="A157" s="54"/>
      <c r="B157" s="54"/>
      <c r="C157" s="54"/>
      <c r="D157" s="54"/>
      <c r="E157" s="54"/>
      <c r="F157" s="54"/>
      <c r="G157" s="54"/>
      <c r="H157" s="54"/>
      <c r="I157" s="54"/>
      <c r="J157" s="54"/>
      <c r="L157" s="54"/>
      <c r="M157" s="54"/>
      <c r="N157" s="54"/>
      <c r="O157" s="54"/>
      <c r="P157" s="54"/>
      <c r="Q157" s="54"/>
      <c r="R157" s="54"/>
      <c r="S157" s="54"/>
      <c r="T157" s="54"/>
      <c r="U157" s="54"/>
      <c r="V157" s="54"/>
      <c r="W157" s="54"/>
      <c r="X157" s="54"/>
      <c r="Y157" s="54"/>
      <c r="Z157" s="54"/>
    </row>
    <row r="158" ht="12.75" customHeight="1">
      <c r="A158" s="54"/>
      <c r="B158" s="54"/>
      <c r="C158" s="54"/>
      <c r="D158" s="54"/>
      <c r="E158" s="54"/>
      <c r="F158" s="54"/>
      <c r="G158" s="54"/>
      <c r="H158" s="54"/>
      <c r="I158" s="54"/>
      <c r="J158" s="54"/>
      <c r="L158" s="54"/>
      <c r="M158" s="54"/>
      <c r="N158" s="54"/>
      <c r="O158" s="54"/>
      <c r="P158" s="54"/>
      <c r="Q158" s="54"/>
      <c r="R158" s="54"/>
      <c r="S158" s="54"/>
      <c r="T158" s="54"/>
      <c r="U158" s="54"/>
      <c r="V158" s="54"/>
      <c r="W158" s="54"/>
      <c r="X158" s="54"/>
      <c r="Y158" s="54"/>
      <c r="Z158" s="54"/>
    </row>
    <row r="159" ht="12.75" customHeight="1">
      <c r="A159" s="54"/>
      <c r="B159" s="54"/>
      <c r="C159" s="54"/>
      <c r="D159" s="54"/>
      <c r="E159" s="54"/>
      <c r="F159" s="54"/>
      <c r="G159" s="54"/>
      <c r="H159" s="54"/>
      <c r="I159" s="54"/>
      <c r="J159" s="54"/>
      <c r="L159" s="54"/>
      <c r="M159" s="54"/>
      <c r="N159" s="54"/>
      <c r="O159" s="54"/>
      <c r="P159" s="54"/>
      <c r="Q159" s="54"/>
      <c r="R159" s="54"/>
      <c r="S159" s="54"/>
      <c r="T159" s="54"/>
      <c r="U159" s="54"/>
      <c r="V159" s="54"/>
      <c r="W159" s="54"/>
      <c r="X159" s="54"/>
      <c r="Y159" s="54"/>
      <c r="Z159" s="54"/>
    </row>
    <row r="160" ht="12.75" customHeight="1">
      <c r="A160" s="54"/>
      <c r="B160" s="54"/>
      <c r="C160" s="54"/>
      <c r="D160" s="54"/>
      <c r="E160" s="54"/>
      <c r="F160" s="54"/>
      <c r="G160" s="54"/>
      <c r="H160" s="54"/>
      <c r="I160" s="54"/>
      <c r="J160" s="54"/>
      <c r="L160" s="54"/>
      <c r="M160" s="54"/>
      <c r="N160" s="54"/>
      <c r="O160" s="54"/>
      <c r="P160" s="54"/>
      <c r="Q160" s="54"/>
      <c r="R160" s="54"/>
      <c r="S160" s="54"/>
      <c r="T160" s="54"/>
      <c r="U160" s="54"/>
      <c r="V160" s="54"/>
      <c r="W160" s="54"/>
      <c r="X160" s="54"/>
      <c r="Y160" s="54"/>
      <c r="Z160" s="54"/>
    </row>
    <row r="161" ht="12.75" customHeight="1">
      <c r="A161" s="54"/>
      <c r="B161" s="54"/>
      <c r="C161" s="54"/>
      <c r="D161" s="54"/>
      <c r="E161" s="54"/>
      <c r="F161" s="54"/>
      <c r="G161" s="54"/>
      <c r="H161" s="54"/>
      <c r="I161" s="54"/>
      <c r="J161" s="54"/>
      <c r="L161" s="54"/>
      <c r="M161" s="54"/>
      <c r="N161" s="54"/>
      <c r="O161" s="54"/>
      <c r="P161" s="54"/>
      <c r="Q161" s="54"/>
      <c r="R161" s="54"/>
      <c r="S161" s="54"/>
      <c r="T161" s="54"/>
      <c r="U161" s="54"/>
      <c r="V161" s="54"/>
      <c r="W161" s="54"/>
      <c r="X161" s="54"/>
      <c r="Y161" s="54"/>
      <c r="Z161" s="54"/>
    </row>
    <row r="162" ht="12.75" customHeight="1">
      <c r="A162" s="54"/>
      <c r="B162" s="54"/>
      <c r="C162" s="54"/>
      <c r="D162" s="54"/>
      <c r="E162" s="54"/>
      <c r="F162" s="54"/>
      <c r="G162" s="54"/>
      <c r="H162" s="54"/>
      <c r="I162" s="54"/>
      <c r="J162" s="54"/>
      <c r="L162" s="54"/>
      <c r="M162" s="54"/>
      <c r="N162" s="54"/>
      <c r="O162" s="54"/>
      <c r="P162" s="54"/>
      <c r="Q162" s="54"/>
      <c r="R162" s="54"/>
      <c r="S162" s="54"/>
      <c r="T162" s="54"/>
      <c r="U162" s="54"/>
      <c r="V162" s="54"/>
      <c r="W162" s="54"/>
      <c r="X162" s="54"/>
      <c r="Y162" s="54"/>
      <c r="Z162" s="54"/>
    </row>
    <row r="163" ht="12.75" customHeight="1">
      <c r="A163" s="54"/>
      <c r="B163" s="54"/>
      <c r="C163" s="54"/>
      <c r="D163" s="54"/>
      <c r="E163" s="54"/>
      <c r="F163" s="54"/>
      <c r="G163" s="54"/>
      <c r="H163" s="54"/>
      <c r="I163" s="54"/>
      <c r="J163" s="54"/>
      <c r="L163" s="54"/>
      <c r="M163" s="54"/>
      <c r="N163" s="54"/>
      <c r="O163" s="54"/>
      <c r="P163" s="54"/>
      <c r="Q163" s="54"/>
      <c r="R163" s="54"/>
      <c r="S163" s="54"/>
      <c r="T163" s="54"/>
      <c r="U163" s="54"/>
      <c r="V163" s="54"/>
      <c r="W163" s="54"/>
      <c r="X163" s="54"/>
      <c r="Y163" s="54"/>
      <c r="Z163" s="54"/>
    </row>
    <row r="164" ht="12.75" customHeight="1">
      <c r="A164" s="54"/>
      <c r="B164" s="54"/>
      <c r="C164" s="54"/>
      <c r="D164" s="54"/>
      <c r="E164" s="54"/>
      <c r="F164" s="54"/>
      <c r="G164" s="54"/>
      <c r="H164" s="54"/>
      <c r="I164" s="54"/>
      <c r="J164" s="54"/>
      <c r="L164" s="54"/>
      <c r="M164" s="54"/>
      <c r="N164" s="54"/>
      <c r="O164" s="54"/>
      <c r="P164" s="54"/>
      <c r="Q164" s="54"/>
      <c r="R164" s="54"/>
      <c r="S164" s="54"/>
      <c r="T164" s="54"/>
      <c r="U164" s="54"/>
      <c r="V164" s="54"/>
      <c r="W164" s="54"/>
      <c r="X164" s="54"/>
      <c r="Y164" s="54"/>
      <c r="Z164" s="54"/>
    </row>
    <row r="165" ht="12.75" customHeight="1">
      <c r="A165" s="54"/>
      <c r="B165" s="54"/>
      <c r="C165" s="54"/>
      <c r="D165" s="54"/>
      <c r="E165" s="54"/>
      <c r="F165" s="54"/>
      <c r="G165" s="54"/>
      <c r="H165" s="54"/>
      <c r="I165" s="54"/>
      <c r="J165" s="54"/>
      <c r="L165" s="54"/>
      <c r="M165" s="54"/>
      <c r="N165" s="54"/>
      <c r="O165" s="54"/>
      <c r="P165" s="54"/>
      <c r="Q165" s="54"/>
      <c r="R165" s="54"/>
      <c r="S165" s="54"/>
      <c r="T165" s="54"/>
      <c r="U165" s="54"/>
      <c r="V165" s="54"/>
      <c r="W165" s="54"/>
      <c r="X165" s="54"/>
      <c r="Y165" s="54"/>
      <c r="Z165" s="54"/>
    </row>
    <row r="166" ht="12.75" customHeight="1">
      <c r="A166" s="54"/>
      <c r="B166" s="54"/>
      <c r="C166" s="54"/>
      <c r="D166" s="54"/>
      <c r="E166" s="54"/>
      <c r="F166" s="54"/>
      <c r="G166" s="54"/>
      <c r="H166" s="54"/>
      <c r="I166" s="54"/>
      <c r="J166" s="54"/>
      <c r="L166" s="54"/>
      <c r="M166" s="54"/>
      <c r="N166" s="54"/>
      <c r="O166" s="54"/>
      <c r="P166" s="54"/>
      <c r="Q166" s="54"/>
      <c r="R166" s="54"/>
      <c r="S166" s="54"/>
      <c r="T166" s="54"/>
      <c r="U166" s="54"/>
      <c r="V166" s="54"/>
      <c r="W166" s="54"/>
      <c r="X166" s="54"/>
      <c r="Y166" s="54"/>
      <c r="Z166" s="54"/>
    </row>
    <row r="167" ht="12.75" customHeight="1">
      <c r="A167" s="54"/>
      <c r="B167" s="54"/>
      <c r="C167" s="54"/>
      <c r="D167" s="54"/>
      <c r="E167" s="54"/>
      <c r="F167" s="54"/>
      <c r="G167" s="54"/>
      <c r="H167" s="54"/>
      <c r="I167" s="54"/>
      <c r="J167" s="54"/>
      <c r="L167" s="54"/>
      <c r="M167" s="54"/>
      <c r="N167" s="54"/>
      <c r="O167" s="54"/>
      <c r="P167" s="54"/>
      <c r="Q167" s="54"/>
      <c r="R167" s="54"/>
      <c r="S167" s="54"/>
      <c r="T167" s="54"/>
      <c r="U167" s="54"/>
      <c r="V167" s="54"/>
      <c r="W167" s="54"/>
      <c r="X167" s="54"/>
      <c r="Y167" s="54"/>
      <c r="Z167" s="54"/>
    </row>
    <row r="168" ht="12.75" customHeight="1">
      <c r="A168" s="54"/>
      <c r="B168" s="54"/>
      <c r="C168" s="54"/>
      <c r="D168" s="54"/>
      <c r="E168" s="54"/>
      <c r="F168" s="54"/>
      <c r="G168" s="54"/>
      <c r="H168" s="54"/>
      <c r="I168" s="54"/>
      <c r="J168" s="54"/>
      <c r="L168" s="54"/>
      <c r="M168" s="54"/>
      <c r="N168" s="54"/>
      <c r="O168" s="54"/>
      <c r="P168" s="54"/>
      <c r="Q168" s="54"/>
      <c r="R168" s="54"/>
      <c r="S168" s="54"/>
      <c r="T168" s="54"/>
      <c r="U168" s="54"/>
      <c r="V168" s="54"/>
      <c r="W168" s="54"/>
      <c r="X168" s="54"/>
      <c r="Y168" s="54"/>
      <c r="Z168" s="54"/>
    </row>
    <row r="169" ht="12.75" customHeight="1">
      <c r="A169" s="54"/>
      <c r="B169" s="54"/>
      <c r="C169" s="54"/>
      <c r="D169" s="54"/>
      <c r="E169" s="54"/>
      <c r="F169" s="54"/>
      <c r="G169" s="54"/>
      <c r="H169" s="54"/>
      <c r="I169" s="54"/>
      <c r="J169" s="54"/>
      <c r="L169" s="54"/>
      <c r="M169" s="54"/>
      <c r="N169" s="54"/>
      <c r="O169" s="54"/>
      <c r="P169" s="54"/>
      <c r="Q169" s="54"/>
      <c r="R169" s="54"/>
      <c r="S169" s="54"/>
      <c r="T169" s="54"/>
      <c r="U169" s="54"/>
      <c r="V169" s="54"/>
      <c r="W169" s="54"/>
      <c r="X169" s="54"/>
      <c r="Y169" s="54"/>
      <c r="Z169" s="54"/>
    </row>
    <row r="170" ht="12.75" customHeight="1">
      <c r="A170" s="54"/>
      <c r="B170" s="54"/>
      <c r="C170" s="54"/>
      <c r="D170" s="54"/>
      <c r="E170" s="54"/>
      <c r="F170" s="54"/>
      <c r="G170" s="54"/>
      <c r="H170" s="54"/>
      <c r="I170" s="54"/>
      <c r="J170" s="54"/>
      <c r="L170" s="54"/>
      <c r="M170" s="54"/>
      <c r="N170" s="54"/>
      <c r="O170" s="54"/>
      <c r="P170" s="54"/>
      <c r="Q170" s="54"/>
      <c r="R170" s="54"/>
      <c r="S170" s="54"/>
      <c r="T170" s="54"/>
      <c r="U170" s="54"/>
      <c r="V170" s="54"/>
      <c r="W170" s="54"/>
      <c r="X170" s="54"/>
      <c r="Y170" s="54"/>
      <c r="Z170" s="54"/>
    </row>
    <row r="171" ht="12.75" customHeight="1">
      <c r="A171" s="54"/>
      <c r="B171" s="54"/>
      <c r="C171" s="54"/>
      <c r="D171" s="54"/>
      <c r="E171" s="54"/>
      <c r="F171" s="54"/>
      <c r="G171" s="54"/>
      <c r="H171" s="54"/>
      <c r="I171" s="54"/>
      <c r="J171" s="54"/>
      <c r="L171" s="54"/>
      <c r="M171" s="54"/>
      <c r="N171" s="54"/>
      <c r="O171" s="54"/>
      <c r="P171" s="54"/>
      <c r="Q171" s="54"/>
      <c r="R171" s="54"/>
      <c r="S171" s="54"/>
      <c r="T171" s="54"/>
      <c r="U171" s="54"/>
      <c r="V171" s="54"/>
      <c r="W171" s="54"/>
      <c r="X171" s="54"/>
      <c r="Y171" s="54"/>
      <c r="Z171" s="54"/>
    </row>
    <row r="172" ht="12.75" customHeight="1">
      <c r="A172" s="54"/>
      <c r="B172" s="54"/>
      <c r="C172" s="54"/>
      <c r="D172" s="54"/>
      <c r="E172" s="54"/>
      <c r="F172" s="54"/>
      <c r="G172" s="54"/>
      <c r="H172" s="54"/>
      <c r="I172" s="54"/>
      <c r="J172" s="54"/>
      <c r="L172" s="54"/>
      <c r="M172" s="54"/>
      <c r="N172" s="54"/>
      <c r="O172" s="54"/>
      <c r="P172" s="54"/>
      <c r="Q172" s="54"/>
      <c r="R172" s="54"/>
      <c r="S172" s="54"/>
      <c r="T172" s="54"/>
      <c r="U172" s="54"/>
      <c r="V172" s="54"/>
      <c r="W172" s="54"/>
      <c r="X172" s="54"/>
      <c r="Y172" s="54"/>
      <c r="Z172" s="54"/>
    </row>
    <row r="173" ht="12.75" customHeight="1">
      <c r="A173" s="54"/>
      <c r="B173" s="54"/>
      <c r="C173" s="54"/>
      <c r="D173" s="54"/>
      <c r="E173" s="54"/>
      <c r="F173" s="54"/>
      <c r="G173" s="54"/>
      <c r="H173" s="54"/>
      <c r="I173" s="54"/>
      <c r="J173" s="54"/>
      <c r="L173" s="54"/>
      <c r="M173" s="54"/>
      <c r="N173" s="54"/>
      <c r="O173" s="54"/>
      <c r="P173" s="54"/>
      <c r="Q173" s="54"/>
      <c r="R173" s="54"/>
      <c r="S173" s="54"/>
      <c r="T173" s="54"/>
      <c r="U173" s="54"/>
      <c r="V173" s="54"/>
      <c r="W173" s="54"/>
      <c r="X173" s="54"/>
      <c r="Y173" s="54"/>
      <c r="Z173" s="54"/>
    </row>
    <row r="174" ht="12.75" customHeight="1">
      <c r="A174" s="54"/>
      <c r="B174" s="54"/>
      <c r="C174" s="54"/>
      <c r="D174" s="54"/>
      <c r="E174" s="54"/>
      <c r="F174" s="54"/>
      <c r="G174" s="54"/>
      <c r="H174" s="54"/>
      <c r="I174" s="54"/>
      <c r="J174" s="54"/>
      <c r="L174" s="54"/>
      <c r="M174" s="54"/>
      <c r="N174" s="54"/>
      <c r="O174" s="54"/>
      <c r="P174" s="54"/>
      <c r="Q174" s="54"/>
      <c r="R174" s="54"/>
      <c r="S174" s="54"/>
      <c r="T174" s="54"/>
      <c r="U174" s="54"/>
      <c r="V174" s="54"/>
      <c r="W174" s="54"/>
      <c r="X174" s="54"/>
      <c r="Y174" s="54"/>
      <c r="Z174" s="54"/>
    </row>
    <row r="175" ht="12.75" customHeight="1">
      <c r="A175" s="54"/>
      <c r="B175" s="54"/>
      <c r="C175" s="54"/>
      <c r="D175" s="54"/>
      <c r="E175" s="54"/>
      <c r="F175" s="54"/>
      <c r="G175" s="54"/>
      <c r="H175" s="54"/>
      <c r="I175" s="54"/>
      <c r="J175" s="54"/>
      <c r="L175" s="54"/>
      <c r="M175" s="54"/>
      <c r="N175" s="54"/>
      <c r="O175" s="54"/>
      <c r="P175" s="54"/>
      <c r="Q175" s="54"/>
      <c r="R175" s="54"/>
      <c r="S175" s="54"/>
      <c r="T175" s="54"/>
      <c r="U175" s="54"/>
      <c r="V175" s="54"/>
      <c r="W175" s="54"/>
      <c r="X175" s="54"/>
      <c r="Y175" s="54"/>
      <c r="Z175" s="54"/>
    </row>
    <row r="176" ht="12.75" customHeight="1">
      <c r="A176" s="54"/>
      <c r="B176" s="54"/>
      <c r="C176" s="54"/>
      <c r="D176" s="54"/>
      <c r="E176" s="54"/>
      <c r="F176" s="54"/>
      <c r="G176" s="54"/>
      <c r="H176" s="54"/>
      <c r="I176" s="54"/>
      <c r="J176" s="54"/>
      <c r="L176" s="54"/>
      <c r="M176" s="54"/>
      <c r="N176" s="54"/>
      <c r="O176" s="54"/>
      <c r="P176" s="54"/>
      <c r="Q176" s="54"/>
      <c r="R176" s="54"/>
      <c r="S176" s="54"/>
      <c r="T176" s="54"/>
      <c r="U176" s="54"/>
      <c r="V176" s="54"/>
      <c r="W176" s="54"/>
      <c r="X176" s="54"/>
      <c r="Y176" s="54"/>
      <c r="Z176" s="54"/>
    </row>
    <row r="177" ht="12.75" customHeight="1">
      <c r="A177" s="54"/>
      <c r="B177" s="54"/>
      <c r="C177" s="54"/>
      <c r="D177" s="54"/>
      <c r="E177" s="54"/>
      <c r="F177" s="54"/>
      <c r="G177" s="54"/>
      <c r="H177" s="54"/>
      <c r="I177" s="54"/>
      <c r="J177" s="54"/>
      <c r="L177" s="54"/>
      <c r="M177" s="54"/>
      <c r="N177" s="54"/>
      <c r="O177" s="54"/>
      <c r="P177" s="54"/>
      <c r="Q177" s="54"/>
      <c r="R177" s="54"/>
      <c r="S177" s="54"/>
      <c r="T177" s="54"/>
      <c r="U177" s="54"/>
      <c r="V177" s="54"/>
      <c r="W177" s="54"/>
      <c r="X177" s="54"/>
      <c r="Y177" s="54"/>
      <c r="Z177" s="54"/>
    </row>
    <row r="178" ht="12.75" customHeight="1">
      <c r="A178" s="54"/>
      <c r="B178" s="54"/>
      <c r="C178" s="54"/>
      <c r="D178" s="54"/>
      <c r="E178" s="54"/>
      <c r="F178" s="54"/>
      <c r="G178" s="54"/>
      <c r="H178" s="54"/>
      <c r="I178" s="54"/>
      <c r="J178" s="54"/>
      <c r="L178" s="54"/>
      <c r="M178" s="54"/>
      <c r="N178" s="54"/>
      <c r="O178" s="54"/>
      <c r="P178" s="54"/>
      <c r="Q178" s="54"/>
      <c r="R178" s="54"/>
      <c r="S178" s="54"/>
      <c r="T178" s="54"/>
      <c r="U178" s="54"/>
      <c r="V178" s="54"/>
      <c r="W178" s="54"/>
      <c r="X178" s="54"/>
      <c r="Y178" s="54"/>
      <c r="Z178" s="54"/>
    </row>
    <row r="179" ht="12.75" customHeight="1">
      <c r="A179" s="54"/>
      <c r="B179" s="54"/>
      <c r="C179" s="54"/>
      <c r="D179" s="54"/>
      <c r="E179" s="54"/>
      <c r="F179" s="54"/>
      <c r="G179" s="54"/>
      <c r="H179" s="54"/>
      <c r="I179" s="54"/>
      <c r="J179" s="54"/>
      <c r="L179" s="54"/>
      <c r="M179" s="54"/>
      <c r="N179" s="54"/>
      <c r="O179" s="54"/>
      <c r="P179" s="54"/>
      <c r="Q179" s="54"/>
      <c r="R179" s="54"/>
      <c r="S179" s="54"/>
      <c r="T179" s="54"/>
      <c r="U179" s="54"/>
      <c r="V179" s="54"/>
      <c r="W179" s="54"/>
      <c r="X179" s="54"/>
      <c r="Y179" s="54"/>
      <c r="Z179" s="54"/>
    </row>
    <row r="180" ht="12.75" customHeight="1">
      <c r="A180" s="54"/>
      <c r="B180" s="54"/>
      <c r="C180" s="54"/>
      <c r="D180" s="54"/>
      <c r="E180" s="54"/>
      <c r="F180" s="54"/>
      <c r="G180" s="54"/>
      <c r="H180" s="54"/>
      <c r="I180" s="54"/>
      <c r="J180" s="54"/>
      <c r="L180" s="54"/>
      <c r="M180" s="54"/>
      <c r="N180" s="54"/>
      <c r="O180" s="54"/>
      <c r="P180" s="54"/>
      <c r="Q180" s="54"/>
      <c r="R180" s="54"/>
      <c r="S180" s="54"/>
      <c r="T180" s="54"/>
      <c r="U180" s="54"/>
      <c r="V180" s="54"/>
      <c r="W180" s="54"/>
      <c r="X180" s="54"/>
      <c r="Y180" s="54"/>
      <c r="Z180" s="54"/>
    </row>
    <row r="181" ht="12.75" customHeight="1">
      <c r="A181" s="54"/>
      <c r="B181" s="54"/>
      <c r="C181" s="54"/>
      <c r="D181" s="54"/>
      <c r="E181" s="54"/>
      <c r="F181" s="54"/>
      <c r="G181" s="54"/>
      <c r="H181" s="54"/>
      <c r="I181" s="54"/>
      <c r="J181" s="54"/>
      <c r="L181" s="54"/>
      <c r="M181" s="54"/>
      <c r="N181" s="54"/>
      <c r="O181" s="54"/>
      <c r="P181" s="54"/>
      <c r="Q181" s="54"/>
      <c r="R181" s="54"/>
      <c r="S181" s="54"/>
      <c r="T181" s="54"/>
      <c r="U181" s="54"/>
      <c r="V181" s="54"/>
      <c r="W181" s="54"/>
      <c r="X181" s="54"/>
      <c r="Y181" s="54"/>
      <c r="Z181" s="54"/>
    </row>
    <row r="182" ht="12.75" customHeight="1">
      <c r="A182" s="54"/>
      <c r="B182" s="54"/>
      <c r="C182" s="54"/>
      <c r="D182" s="54"/>
      <c r="E182" s="54"/>
      <c r="F182" s="54"/>
      <c r="G182" s="54"/>
      <c r="H182" s="54"/>
      <c r="I182" s="54"/>
      <c r="J182" s="54"/>
      <c r="L182" s="54"/>
      <c r="M182" s="54"/>
      <c r="N182" s="54"/>
      <c r="O182" s="54"/>
      <c r="P182" s="54"/>
      <c r="Q182" s="54"/>
      <c r="R182" s="54"/>
      <c r="S182" s="54"/>
      <c r="T182" s="54"/>
      <c r="U182" s="54"/>
      <c r="V182" s="54"/>
      <c r="W182" s="54"/>
      <c r="X182" s="54"/>
      <c r="Y182" s="54"/>
      <c r="Z182" s="54"/>
    </row>
    <row r="183" ht="12.75" customHeight="1">
      <c r="A183" s="54"/>
      <c r="B183" s="54"/>
      <c r="C183" s="54"/>
      <c r="D183" s="54"/>
      <c r="E183" s="54"/>
      <c r="F183" s="54"/>
      <c r="G183" s="54"/>
      <c r="H183" s="54"/>
      <c r="I183" s="54"/>
      <c r="J183" s="54"/>
      <c r="L183" s="54"/>
      <c r="M183" s="54"/>
      <c r="N183" s="54"/>
      <c r="O183" s="54"/>
      <c r="P183" s="54"/>
      <c r="Q183" s="54"/>
      <c r="R183" s="54"/>
      <c r="S183" s="54"/>
      <c r="T183" s="54"/>
      <c r="U183" s="54"/>
      <c r="V183" s="54"/>
      <c r="W183" s="54"/>
      <c r="X183" s="54"/>
      <c r="Y183" s="54"/>
      <c r="Z183" s="54"/>
    </row>
    <row r="184" ht="12.75" customHeight="1">
      <c r="A184" s="54"/>
      <c r="B184" s="54"/>
      <c r="C184" s="54"/>
      <c r="D184" s="54"/>
      <c r="E184" s="54"/>
      <c r="F184" s="54"/>
      <c r="G184" s="54"/>
      <c r="H184" s="54"/>
      <c r="I184" s="54"/>
      <c r="J184" s="54"/>
      <c r="L184" s="54"/>
      <c r="M184" s="54"/>
      <c r="N184" s="54"/>
      <c r="O184" s="54"/>
      <c r="P184" s="54"/>
      <c r="Q184" s="54"/>
      <c r="R184" s="54"/>
      <c r="S184" s="54"/>
      <c r="T184" s="54"/>
      <c r="U184" s="54"/>
      <c r="V184" s="54"/>
      <c r="W184" s="54"/>
      <c r="X184" s="54"/>
      <c r="Y184" s="54"/>
      <c r="Z184" s="54"/>
    </row>
    <row r="185" ht="12.75" customHeight="1">
      <c r="A185" s="54"/>
      <c r="B185" s="54"/>
      <c r="C185" s="54"/>
      <c r="D185" s="54"/>
      <c r="E185" s="54"/>
      <c r="F185" s="54"/>
      <c r="G185" s="54"/>
      <c r="H185" s="54"/>
      <c r="I185" s="54"/>
      <c r="J185" s="54"/>
      <c r="L185" s="54"/>
      <c r="M185" s="54"/>
      <c r="N185" s="54"/>
      <c r="O185" s="54"/>
      <c r="P185" s="54"/>
      <c r="Q185" s="54"/>
      <c r="R185" s="54"/>
      <c r="S185" s="54"/>
      <c r="T185" s="54"/>
      <c r="U185" s="54"/>
      <c r="V185" s="54"/>
      <c r="W185" s="54"/>
      <c r="X185" s="54"/>
      <c r="Y185" s="54"/>
      <c r="Z185" s="54"/>
    </row>
    <row r="186" ht="12.75" customHeight="1">
      <c r="A186" s="54"/>
      <c r="B186" s="54"/>
      <c r="C186" s="54"/>
      <c r="D186" s="54"/>
      <c r="E186" s="54"/>
      <c r="F186" s="54"/>
      <c r="G186" s="54"/>
      <c r="H186" s="54"/>
      <c r="I186" s="54"/>
      <c r="J186" s="54"/>
      <c r="L186" s="54"/>
      <c r="M186" s="54"/>
      <c r="N186" s="54"/>
      <c r="O186" s="54"/>
      <c r="P186" s="54"/>
      <c r="Q186" s="54"/>
      <c r="R186" s="54"/>
      <c r="S186" s="54"/>
      <c r="T186" s="54"/>
      <c r="U186" s="54"/>
      <c r="V186" s="54"/>
      <c r="W186" s="54"/>
      <c r="X186" s="54"/>
      <c r="Y186" s="54"/>
      <c r="Z186" s="54"/>
    </row>
    <row r="187" ht="12.75" customHeight="1">
      <c r="A187" s="54"/>
      <c r="B187" s="54"/>
      <c r="C187" s="54"/>
      <c r="D187" s="54"/>
      <c r="E187" s="54"/>
      <c r="F187" s="54"/>
      <c r="G187" s="54"/>
      <c r="H187" s="54"/>
      <c r="I187" s="54"/>
      <c r="J187" s="54"/>
      <c r="L187" s="54"/>
      <c r="M187" s="54"/>
      <c r="N187" s="54"/>
      <c r="O187" s="54"/>
      <c r="P187" s="54"/>
      <c r="Q187" s="54"/>
      <c r="R187" s="54"/>
      <c r="S187" s="54"/>
      <c r="T187" s="54"/>
      <c r="U187" s="54"/>
      <c r="V187" s="54"/>
      <c r="W187" s="54"/>
      <c r="X187" s="54"/>
      <c r="Y187" s="54"/>
      <c r="Z187" s="54"/>
    </row>
    <row r="188" ht="12.75" customHeight="1">
      <c r="A188" s="54"/>
      <c r="B188" s="54"/>
      <c r="C188" s="54"/>
      <c r="D188" s="54"/>
      <c r="E188" s="54"/>
      <c r="F188" s="54"/>
      <c r="G188" s="54"/>
      <c r="H188" s="54"/>
      <c r="I188" s="54"/>
      <c r="J188" s="54"/>
      <c r="L188" s="54"/>
      <c r="M188" s="54"/>
      <c r="N188" s="54"/>
      <c r="O188" s="54"/>
      <c r="P188" s="54"/>
      <c r="Q188" s="54"/>
      <c r="R188" s="54"/>
      <c r="S188" s="54"/>
      <c r="T188" s="54"/>
      <c r="U188" s="54"/>
      <c r="V188" s="54"/>
      <c r="W188" s="54"/>
      <c r="X188" s="54"/>
      <c r="Y188" s="54"/>
      <c r="Z188" s="54"/>
    </row>
    <row r="189" ht="12.75" customHeight="1">
      <c r="A189" s="54"/>
      <c r="B189" s="54"/>
      <c r="C189" s="54"/>
      <c r="D189" s="54"/>
      <c r="E189" s="54"/>
      <c r="F189" s="54"/>
      <c r="G189" s="54"/>
      <c r="H189" s="54"/>
      <c r="I189" s="54"/>
      <c r="J189" s="54"/>
      <c r="L189" s="54"/>
      <c r="M189" s="54"/>
      <c r="N189" s="54"/>
      <c r="O189" s="54"/>
      <c r="P189" s="54"/>
      <c r="Q189" s="54"/>
      <c r="R189" s="54"/>
      <c r="S189" s="54"/>
      <c r="T189" s="54"/>
      <c r="U189" s="54"/>
      <c r="V189" s="54"/>
      <c r="W189" s="54"/>
      <c r="X189" s="54"/>
      <c r="Y189" s="54"/>
      <c r="Z189" s="54"/>
    </row>
    <row r="190" ht="12.75" customHeight="1">
      <c r="A190" s="54"/>
      <c r="B190" s="54"/>
      <c r="C190" s="54"/>
      <c r="D190" s="54"/>
      <c r="E190" s="54"/>
      <c r="F190" s="54"/>
      <c r="G190" s="54"/>
      <c r="H190" s="54"/>
      <c r="I190" s="54"/>
      <c r="J190" s="54"/>
      <c r="L190" s="54"/>
      <c r="M190" s="54"/>
      <c r="N190" s="54"/>
      <c r="O190" s="54"/>
      <c r="P190" s="54"/>
      <c r="Q190" s="54"/>
      <c r="R190" s="54"/>
      <c r="S190" s="54"/>
      <c r="T190" s="54"/>
      <c r="U190" s="54"/>
      <c r="V190" s="54"/>
      <c r="W190" s="54"/>
      <c r="X190" s="54"/>
      <c r="Y190" s="54"/>
      <c r="Z190" s="54"/>
    </row>
    <row r="191" ht="12.75" customHeight="1">
      <c r="A191" s="54"/>
      <c r="B191" s="54"/>
      <c r="C191" s="54"/>
      <c r="D191" s="54"/>
      <c r="E191" s="54"/>
      <c r="F191" s="54"/>
      <c r="G191" s="54"/>
      <c r="H191" s="54"/>
      <c r="I191" s="54"/>
      <c r="J191" s="54"/>
      <c r="L191" s="54"/>
      <c r="M191" s="54"/>
      <c r="N191" s="54"/>
      <c r="O191" s="54"/>
      <c r="P191" s="54"/>
      <c r="Q191" s="54"/>
      <c r="R191" s="54"/>
      <c r="S191" s="54"/>
      <c r="T191" s="54"/>
      <c r="U191" s="54"/>
      <c r="V191" s="54"/>
      <c r="W191" s="54"/>
      <c r="X191" s="54"/>
      <c r="Y191" s="54"/>
      <c r="Z191" s="54"/>
    </row>
    <row r="192" ht="12.75" customHeight="1">
      <c r="A192" s="54"/>
      <c r="B192" s="54"/>
      <c r="C192" s="54"/>
      <c r="D192" s="54"/>
      <c r="E192" s="54"/>
      <c r="F192" s="54"/>
      <c r="G192" s="54"/>
      <c r="H192" s="54"/>
      <c r="I192" s="54"/>
      <c r="J192" s="54"/>
      <c r="L192" s="54"/>
      <c r="M192" s="54"/>
      <c r="N192" s="54"/>
      <c r="O192" s="54"/>
      <c r="P192" s="54"/>
      <c r="Q192" s="54"/>
      <c r="R192" s="54"/>
      <c r="S192" s="54"/>
      <c r="T192" s="54"/>
      <c r="U192" s="54"/>
      <c r="V192" s="54"/>
      <c r="W192" s="54"/>
      <c r="X192" s="54"/>
      <c r="Y192" s="54"/>
      <c r="Z192" s="54"/>
    </row>
    <row r="193" ht="12.75" customHeight="1">
      <c r="A193" s="54"/>
      <c r="B193" s="54"/>
      <c r="C193" s="54"/>
      <c r="D193" s="54"/>
      <c r="E193" s="54"/>
      <c r="F193" s="54"/>
      <c r="G193" s="54"/>
      <c r="H193" s="54"/>
      <c r="I193" s="54"/>
      <c r="J193" s="54"/>
      <c r="L193" s="54"/>
      <c r="M193" s="54"/>
      <c r="N193" s="54"/>
      <c r="O193" s="54"/>
      <c r="P193" s="54"/>
      <c r="Q193" s="54"/>
      <c r="R193" s="54"/>
      <c r="S193" s="54"/>
      <c r="T193" s="54"/>
      <c r="U193" s="54"/>
      <c r="V193" s="54"/>
      <c r="W193" s="54"/>
      <c r="X193" s="54"/>
      <c r="Y193" s="54"/>
      <c r="Z193" s="54"/>
    </row>
    <row r="194" ht="12.75" customHeight="1">
      <c r="A194" s="54"/>
      <c r="B194" s="54"/>
      <c r="C194" s="54"/>
      <c r="D194" s="54"/>
      <c r="E194" s="54"/>
      <c r="F194" s="54"/>
      <c r="G194" s="54"/>
      <c r="H194" s="54"/>
      <c r="I194" s="54"/>
      <c r="J194" s="54"/>
      <c r="L194" s="54"/>
      <c r="M194" s="54"/>
      <c r="N194" s="54"/>
      <c r="O194" s="54"/>
      <c r="P194" s="54"/>
      <c r="Q194" s="54"/>
      <c r="R194" s="54"/>
      <c r="S194" s="54"/>
      <c r="T194" s="54"/>
      <c r="U194" s="54"/>
      <c r="V194" s="54"/>
      <c r="W194" s="54"/>
      <c r="X194" s="54"/>
      <c r="Y194" s="54"/>
      <c r="Z194" s="54"/>
    </row>
    <row r="195" ht="12.75" customHeight="1">
      <c r="A195" s="54"/>
      <c r="B195" s="54"/>
      <c r="C195" s="54"/>
      <c r="D195" s="54"/>
      <c r="E195" s="54"/>
      <c r="F195" s="54"/>
      <c r="G195" s="54"/>
      <c r="H195" s="54"/>
      <c r="I195" s="54"/>
      <c r="J195" s="54"/>
      <c r="L195" s="54"/>
      <c r="M195" s="54"/>
      <c r="N195" s="54"/>
      <c r="O195" s="54"/>
      <c r="P195" s="54"/>
      <c r="Q195" s="54"/>
      <c r="R195" s="54"/>
      <c r="S195" s="54"/>
      <c r="T195" s="54"/>
      <c r="U195" s="54"/>
      <c r="V195" s="54"/>
      <c r="W195" s="54"/>
      <c r="X195" s="54"/>
      <c r="Y195" s="54"/>
      <c r="Z195" s="54"/>
    </row>
    <row r="196" ht="12.75" customHeight="1">
      <c r="A196" s="54"/>
      <c r="B196" s="54"/>
      <c r="C196" s="54"/>
      <c r="D196" s="54"/>
      <c r="E196" s="54"/>
      <c r="F196" s="54"/>
      <c r="G196" s="54"/>
      <c r="H196" s="54"/>
      <c r="I196" s="54"/>
      <c r="J196" s="54"/>
      <c r="L196" s="54"/>
      <c r="M196" s="54"/>
      <c r="N196" s="54"/>
      <c r="O196" s="54"/>
      <c r="P196" s="54"/>
      <c r="Q196" s="54"/>
      <c r="R196" s="54"/>
      <c r="S196" s="54"/>
      <c r="T196" s="54"/>
      <c r="U196" s="54"/>
      <c r="V196" s="54"/>
      <c r="W196" s="54"/>
      <c r="X196" s="54"/>
      <c r="Y196" s="54"/>
      <c r="Z196" s="54"/>
    </row>
    <row r="197" ht="12.75" customHeight="1">
      <c r="A197" s="54"/>
      <c r="B197" s="54"/>
      <c r="C197" s="54"/>
      <c r="D197" s="54"/>
      <c r="E197" s="54"/>
      <c r="F197" s="54"/>
      <c r="G197" s="54"/>
      <c r="H197" s="54"/>
      <c r="I197" s="54"/>
      <c r="J197" s="54"/>
      <c r="L197" s="54"/>
      <c r="M197" s="54"/>
      <c r="N197" s="54"/>
      <c r="O197" s="54"/>
      <c r="P197" s="54"/>
      <c r="Q197" s="54"/>
      <c r="R197" s="54"/>
      <c r="S197" s="54"/>
      <c r="T197" s="54"/>
      <c r="U197" s="54"/>
      <c r="V197" s="54"/>
      <c r="W197" s="54"/>
      <c r="X197" s="54"/>
      <c r="Y197" s="54"/>
      <c r="Z197" s="54"/>
    </row>
    <row r="198" ht="12.75" customHeight="1">
      <c r="A198" s="54"/>
      <c r="B198" s="54"/>
      <c r="C198" s="54"/>
      <c r="D198" s="54"/>
      <c r="E198" s="54"/>
      <c r="F198" s="54"/>
      <c r="G198" s="54"/>
      <c r="H198" s="54"/>
      <c r="I198" s="54"/>
      <c r="J198" s="54"/>
      <c r="L198" s="54"/>
      <c r="M198" s="54"/>
      <c r="N198" s="54"/>
      <c r="O198" s="54"/>
      <c r="P198" s="54"/>
      <c r="Q198" s="54"/>
      <c r="R198" s="54"/>
      <c r="S198" s="54"/>
      <c r="T198" s="54"/>
      <c r="U198" s="54"/>
      <c r="V198" s="54"/>
      <c r="W198" s="54"/>
      <c r="X198" s="54"/>
      <c r="Y198" s="54"/>
      <c r="Z198" s="54"/>
    </row>
    <row r="199" ht="12.75" customHeight="1">
      <c r="A199" s="54"/>
      <c r="B199" s="54"/>
      <c r="C199" s="54"/>
      <c r="D199" s="54"/>
      <c r="E199" s="54"/>
      <c r="F199" s="54"/>
      <c r="G199" s="54"/>
      <c r="H199" s="54"/>
      <c r="I199" s="54"/>
      <c r="J199" s="54"/>
      <c r="L199" s="54"/>
      <c r="M199" s="54"/>
      <c r="N199" s="54"/>
      <c r="O199" s="54"/>
      <c r="P199" s="54"/>
      <c r="Q199" s="54"/>
      <c r="R199" s="54"/>
      <c r="S199" s="54"/>
      <c r="T199" s="54"/>
      <c r="U199" s="54"/>
      <c r="V199" s="54"/>
      <c r="W199" s="54"/>
      <c r="X199" s="54"/>
      <c r="Y199" s="54"/>
      <c r="Z199" s="54"/>
    </row>
    <row r="200" ht="12.75" customHeight="1">
      <c r="A200" s="54"/>
      <c r="B200" s="54"/>
      <c r="C200" s="54"/>
      <c r="D200" s="54"/>
      <c r="E200" s="54"/>
      <c r="F200" s="54"/>
      <c r="G200" s="54"/>
      <c r="H200" s="54"/>
      <c r="I200" s="54"/>
      <c r="J200" s="54"/>
      <c r="L200" s="54"/>
      <c r="M200" s="54"/>
      <c r="N200" s="54"/>
      <c r="O200" s="54"/>
      <c r="P200" s="54"/>
      <c r="Q200" s="54"/>
      <c r="R200" s="54"/>
      <c r="S200" s="54"/>
      <c r="T200" s="54"/>
      <c r="U200" s="54"/>
      <c r="V200" s="54"/>
      <c r="W200" s="54"/>
      <c r="X200" s="54"/>
      <c r="Y200" s="54"/>
      <c r="Z200" s="54"/>
    </row>
    <row r="201" ht="12.75" customHeight="1">
      <c r="A201" s="54"/>
      <c r="B201" s="54"/>
      <c r="C201" s="54"/>
      <c r="D201" s="54"/>
      <c r="E201" s="54"/>
      <c r="F201" s="54"/>
      <c r="G201" s="54"/>
      <c r="H201" s="54"/>
      <c r="I201" s="54"/>
      <c r="J201" s="54"/>
      <c r="L201" s="54"/>
      <c r="M201" s="54"/>
      <c r="N201" s="54"/>
      <c r="O201" s="54"/>
      <c r="P201" s="54"/>
      <c r="Q201" s="54"/>
      <c r="R201" s="54"/>
      <c r="S201" s="54"/>
      <c r="T201" s="54"/>
      <c r="U201" s="54"/>
      <c r="V201" s="54"/>
      <c r="W201" s="54"/>
      <c r="X201" s="54"/>
      <c r="Y201" s="54"/>
      <c r="Z201" s="54"/>
    </row>
    <row r="202" ht="12.75" customHeight="1">
      <c r="A202" s="54"/>
      <c r="B202" s="54"/>
      <c r="C202" s="54"/>
      <c r="D202" s="54"/>
      <c r="E202" s="54"/>
      <c r="F202" s="54"/>
      <c r="G202" s="54"/>
      <c r="H202" s="54"/>
      <c r="I202" s="54"/>
      <c r="J202" s="54"/>
      <c r="L202" s="54"/>
      <c r="M202" s="54"/>
      <c r="N202" s="54"/>
      <c r="O202" s="54"/>
      <c r="P202" s="54"/>
      <c r="Q202" s="54"/>
      <c r="R202" s="54"/>
      <c r="S202" s="54"/>
      <c r="T202" s="54"/>
      <c r="U202" s="54"/>
      <c r="V202" s="54"/>
      <c r="W202" s="54"/>
      <c r="X202" s="54"/>
      <c r="Y202" s="54"/>
      <c r="Z202" s="54"/>
    </row>
    <row r="203" ht="12.75" customHeight="1">
      <c r="A203" s="54"/>
      <c r="B203" s="54"/>
      <c r="C203" s="54"/>
      <c r="D203" s="54"/>
      <c r="E203" s="54"/>
      <c r="F203" s="54"/>
      <c r="G203" s="54"/>
      <c r="H203" s="54"/>
      <c r="I203" s="54"/>
      <c r="J203" s="54"/>
      <c r="L203" s="54"/>
      <c r="M203" s="54"/>
      <c r="N203" s="54"/>
      <c r="O203" s="54"/>
      <c r="P203" s="54"/>
      <c r="Q203" s="54"/>
      <c r="R203" s="54"/>
      <c r="S203" s="54"/>
      <c r="T203" s="54"/>
      <c r="U203" s="54"/>
      <c r="V203" s="54"/>
      <c r="W203" s="54"/>
      <c r="X203" s="54"/>
      <c r="Y203" s="54"/>
      <c r="Z203" s="54"/>
    </row>
    <row r="204" ht="12.75" customHeight="1">
      <c r="A204" s="54"/>
      <c r="B204" s="54"/>
      <c r="C204" s="54"/>
      <c r="D204" s="54"/>
      <c r="E204" s="54"/>
      <c r="F204" s="54"/>
      <c r="G204" s="54"/>
      <c r="H204" s="54"/>
      <c r="I204" s="54"/>
      <c r="J204" s="54"/>
      <c r="L204" s="54"/>
      <c r="M204" s="54"/>
      <c r="N204" s="54"/>
      <c r="O204" s="54"/>
      <c r="P204" s="54"/>
      <c r="Q204" s="54"/>
      <c r="R204" s="54"/>
      <c r="S204" s="54"/>
      <c r="T204" s="54"/>
      <c r="U204" s="54"/>
      <c r="V204" s="54"/>
      <c r="W204" s="54"/>
      <c r="X204" s="54"/>
      <c r="Y204" s="54"/>
      <c r="Z204" s="54"/>
    </row>
    <row r="205" ht="12.75" customHeight="1">
      <c r="A205" s="54"/>
      <c r="B205" s="54"/>
      <c r="C205" s="54"/>
      <c r="D205" s="54"/>
      <c r="E205" s="54"/>
      <c r="F205" s="54"/>
      <c r="G205" s="54"/>
      <c r="H205" s="54"/>
      <c r="I205" s="54"/>
      <c r="J205" s="54"/>
      <c r="L205" s="54"/>
      <c r="M205" s="54"/>
      <c r="N205" s="54"/>
      <c r="O205" s="54"/>
      <c r="P205" s="54"/>
      <c r="Q205" s="54"/>
      <c r="R205" s="54"/>
      <c r="S205" s="54"/>
      <c r="T205" s="54"/>
      <c r="U205" s="54"/>
      <c r="V205" s="54"/>
      <c r="W205" s="54"/>
      <c r="X205" s="54"/>
      <c r="Y205" s="54"/>
      <c r="Z205" s="54"/>
    </row>
    <row r="206" ht="12.75" customHeight="1">
      <c r="A206" s="54"/>
      <c r="B206" s="54"/>
      <c r="C206" s="54"/>
      <c r="D206" s="54"/>
      <c r="E206" s="54"/>
      <c r="F206" s="54"/>
      <c r="G206" s="54"/>
      <c r="H206" s="54"/>
      <c r="I206" s="54"/>
      <c r="J206" s="54"/>
      <c r="L206" s="54"/>
      <c r="M206" s="54"/>
      <c r="N206" s="54"/>
      <c r="O206" s="54"/>
      <c r="P206" s="54"/>
      <c r="Q206" s="54"/>
      <c r="R206" s="54"/>
      <c r="S206" s="54"/>
      <c r="T206" s="54"/>
      <c r="U206" s="54"/>
      <c r="V206" s="54"/>
      <c r="W206" s="54"/>
      <c r="X206" s="54"/>
      <c r="Y206" s="54"/>
      <c r="Z206" s="54"/>
    </row>
    <row r="207" ht="12.75" customHeight="1">
      <c r="A207" s="54"/>
      <c r="B207" s="54"/>
      <c r="C207" s="54"/>
      <c r="D207" s="54"/>
      <c r="E207" s="54"/>
      <c r="F207" s="54"/>
      <c r="G207" s="54"/>
      <c r="H207" s="54"/>
      <c r="I207" s="54"/>
      <c r="J207" s="54"/>
      <c r="L207" s="54"/>
      <c r="M207" s="54"/>
      <c r="N207" s="54"/>
      <c r="O207" s="54"/>
      <c r="P207" s="54"/>
      <c r="Q207" s="54"/>
      <c r="R207" s="54"/>
      <c r="S207" s="54"/>
      <c r="T207" s="54"/>
      <c r="U207" s="54"/>
      <c r="V207" s="54"/>
      <c r="W207" s="54"/>
      <c r="X207" s="54"/>
      <c r="Y207" s="54"/>
      <c r="Z207" s="54"/>
    </row>
    <row r="208" ht="12.75" customHeight="1">
      <c r="A208" s="54"/>
      <c r="B208" s="54"/>
      <c r="C208" s="54"/>
      <c r="D208" s="54"/>
      <c r="E208" s="54"/>
      <c r="F208" s="54"/>
      <c r="G208" s="54"/>
      <c r="H208" s="54"/>
      <c r="I208" s="54"/>
      <c r="J208" s="54"/>
      <c r="L208" s="54"/>
      <c r="M208" s="54"/>
      <c r="N208" s="54"/>
      <c r="O208" s="54"/>
      <c r="P208" s="54"/>
      <c r="Q208" s="54"/>
      <c r="R208" s="54"/>
      <c r="S208" s="54"/>
      <c r="T208" s="54"/>
      <c r="U208" s="54"/>
      <c r="V208" s="54"/>
      <c r="W208" s="54"/>
      <c r="X208" s="54"/>
      <c r="Y208" s="54"/>
      <c r="Z208" s="54"/>
    </row>
    <row r="209" ht="12.75" customHeight="1">
      <c r="A209" s="54"/>
      <c r="B209" s="54"/>
      <c r="C209" s="54"/>
      <c r="D209" s="54"/>
      <c r="E209" s="54"/>
      <c r="F209" s="54"/>
      <c r="G209" s="54"/>
      <c r="H209" s="54"/>
      <c r="I209" s="54"/>
      <c r="J209" s="54"/>
      <c r="L209" s="54"/>
      <c r="M209" s="54"/>
      <c r="N209" s="54"/>
      <c r="O209" s="54"/>
      <c r="P209" s="54"/>
      <c r="Q209" s="54"/>
      <c r="R209" s="54"/>
      <c r="S209" s="54"/>
      <c r="T209" s="54"/>
      <c r="U209" s="54"/>
      <c r="V209" s="54"/>
      <c r="W209" s="54"/>
      <c r="X209" s="54"/>
      <c r="Y209" s="54"/>
      <c r="Z209" s="54"/>
    </row>
    <row r="210" ht="12.75" customHeight="1">
      <c r="A210" s="54"/>
      <c r="B210" s="54"/>
      <c r="C210" s="54"/>
      <c r="D210" s="54"/>
      <c r="E210" s="54"/>
      <c r="F210" s="54"/>
      <c r="G210" s="54"/>
      <c r="H210" s="54"/>
      <c r="I210" s="54"/>
      <c r="J210" s="54"/>
      <c r="L210" s="54"/>
      <c r="M210" s="54"/>
      <c r="N210" s="54"/>
      <c r="O210" s="54"/>
      <c r="P210" s="54"/>
      <c r="Q210" s="54"/>
      <c r="R210" s="54"/>
      <c r="S210" s="54"/>
      <c r="T210" s="54"/>
      <c r="U210" s="54"/>
      <c r="V210" s="54"/>
      <c r="W210" s="54"/>
      <c r="X210" s="54"/>
      <c r="Y210" s="54"/>
      <c r="Z210" s="54"/>
    </row>
    <row r="211" ht="12.75" customHeight="1">
      <c r="A211" s="54"/>
      <c r="B211" s="54"/>
      <c r="C211" s="54"/>
      <c r="D211" s="54"/>
      <c r="E211" s="54"/>
      <c r="F211" s="54"/>
      <c r="G211" s="54"/>
      <c r="H211" s="54"/>
      <c r="I211" s="54"/>
      <c r="J211" s="54"/>
      <c r="L211" s="54"/>
      <c r="M211" s="54"/>
      <c r="N211" s="54"/>
      <c r="O211" s="54"/>
      <c r="P211" s="54"/>
      <c r="Q211" s="54"/>
      <c r="R211" s="54"/>
      <c r="S211" s="54"/>
      <c r="T211" s="54"/>
      <c r="U211" s="54"/>
      <c r="V211" s="54"/>
      <c r="W211" s="54"/>
      <c r="X211" s="54"/>
      <c r="Y211" s="54"/>
      <c r="Z211" s="54"/>
    </row>
    <row r="212" ht="12.75" customHeight="1">
      <c r="A212" s="54"/>
      <c r="B212" s="54"/>
      <c r="C212" s="54"/>
      <c r="D212" s="54"/>
      <c r="E212" s="54"/>
      <c r="F212" s="54"/>
      <c r="G212" s="54"/>
      <c r="H212" s="54"/>
      <c r="I212" s="54"/>
      <c r="J212" s="54"/>
      <c r="L212" s="54"/>
      <c r="M212" s="54"/>
      <c r="N212" s="54"/>
      <c r="O212" s="54"/>
      <c r="P212" s="54"/>
      <c r="Q212" s="54"/>
      <c r="R212" s="54"/>
      <c r="S212" s="54"/>
      <c r="T212" s="54"/>
      <c r="U212" s="54"/>
      <c r="V212" s="54"/>
      <c r="W212" s="54"/>
      <c r="X212" s="54"/>
      <c r="Y212" s="54"/>
      <c r="Z212" s="54"/>
    </row>
    <row r="213" ht="12.75" customHeight="1">
      <c r="A213" s="54"/>
      <c r="B213" s="54"/>
      <c r="C213" s="54"/>
      <c r="D213" s="54"/>
      <c r="E213" s="54"/>
      <c r="F213" s="54"/>
      <c r="G213" s="54"/>
      <c r="H213" s="54"/>
      <c r="I213" s="54"/>
      <c r="J213" s="54"/>
      <c r="L213" s="54"/>
      <c r="M213" s="54"/>
      <c r="N213" s="54"/>
      <c r="O213" s="54"/>
      <c r="P213" s="54"/>
      <c r="Q213" s="54"/>
      <c r="R213" s="54"/>
      <c r="S213" s="54"/>
      <c r="T213" s="54"/>
      <c r="U213" s="54"/>
      <c r="V213" s="54"/>
      <c r="W213" s="54"/>
      <c r="X213" s="54"/>
      <c r="Y213" s="54"/>
      <c r="Z213" s="54"/>
    </row>
    <row r="214" ht="12.75" customHeight="1">
      <c r="A214" s="54"/>
      <c r="B214" s="54"/>
      <c r="C214" s="54"/>
      <c r="D214" s="54"/>
      <c r="E214" s="54"/>
      <c r="F214" s="54"/>
      <c r="G214" s="54"/>
      <c r="H214" s="54"/>
      <c r="I214" s="54"/>
      <c r="J214" s="54"/>
      <c r="L214" s="54"/>
      <c r="M214" s="54"/>
      <c r="N214" s="54"/>
      <c r="O214" s="54"/>
      <c r="P214" s="54"/>
      <c r="Q214" s="54"/>
      <c r="R214" s="54"/>
      <c r="S214" s="54"/>
      <c r="T214" s="54"/>
      <c r="U214" s="54"/>
      <c r="V214" s="54"/>
      <c r="W214" s="54"/>
      <c r="X214" s="54"/>
      <c r="Y214" s="54"/>
      <c r="Z214" s="54"/>
    </row>
    <row r="215" ht="12.75" customHeight="1">
      <c r="A215" s="54"/>
      <c r="B215" s="54"/>
      <c r="C215" s="54"/>
      <c r="D215" s="54"/>
      <c r="E215" s="54"/>
      <c r="F215" s="54"/>
      <c r="G215" s="54"/>
      <c r="H215" s="54"/>
      <c r="I215" s="54"/>
      <c r="J215" s="54"/>
      <c r="L215" s="54"/>
      <c r="M215" s="54"/>
      <c r="N215" s="54"/>
      <c r="O215" s="54"/>
      <c r="P215" s="54"/>
      <c r="Q215" s="54"/>
      <c r="R215" s="54"/>
      <c r="S215" s="54"/>
      <c r="T215" s="54"/>
      <c r="U215" s="54"/>
      <c r="V215" s="54"/>
      <c r="W215" s="54"/>
      <c r="X215" s="54"/>
      <c r="Y215" s="54"/>
      <c r="Z215" s="54"/>
    </row>
    <row r="216" ht="12.75" customHeight="1">
      <c r="A216" s="54"/>
      <c r="B216" s="54"/>
      <c r="C216" s="54"/>
      <c r="D216" s="54"/>
      <c r="E216" s="54"/>
      <c r="F216" s="54"/>
      <c r="G216" s="54"/>
      <c r="H216" s="54"/>
      <c r="I216" s="54"/>
      <c r="J216" s="54"/>
      <c r="L216" s="54"/>
      <c r="M216" s="54"/>
      <c r="N216" s="54"/>
      <c r="O216" s="54"/>
      <c r="P216" s="54"/>
      <c r="Q216" s="54"/>
      <c r="R216" s="54"/>
      <c r="S216" s="54"/>
      <c r="T216" s="54"/>
      <c r="U216" s="54"/>
      <c r="V216" s="54"/>
      <c r="W216" s="54"/>
      <c r="X216" s="54"/>
      <c r="Y216" s="54"/>
      <c r="Z216" s="54"/>
    </row>
    <row r="217" ht="12.75" customHeight="1">
      <c r="A217" s="54"/>
      <c r="B217" s="54"/>
      <c r="C217" s="54"/>
      <c r="D217" s="54"/>
      <c r="E217" s="54"/>
      <c r="F217" s="54"/>
      <c r="G217" s="54"/>
      <c r="H217" s="54"/>
      <c r="I217" s="54"/>
      <c r="J217" s="54"/>
      <c r="L217" s="54"/>
      <c r="M217" s="54"/>
      <c r="N217" s="54"/>
      <c r="O217" s="54"/>
      <c r="P217" s="54"/>
      <c r="Q217" s="54"/>
      <c r="R217" s="54"/>
      <c r="S217" s="54"/>
      <c r="T217" s="54"/>
      <c r="U217" s="54"/>
      <c r="V217" s="54"/>
      <c r="W217" s="54"/>
      <c r="X217" s="54"/>
      <c r="Y217" s="54"/>
      <c r="Z217" s="54"/>
    </row>
    <row r="218" ht="12.75" customHeight="1">
      <c r="A218" s="54"/>
      <c r="B218" s="54"/>
      <c r="C218" s="54"/>
      <c r="D218" s="54"/>
      <c r="E218" s="54"/>
      <c r="F218" s="54"/>
      <c r="G218" s="54"/>
      <c r="H218" s="54"/>
      <c r="I218" s="54"/>
      <c r="J218" s="54"/>
      <c r="L218" s="54"/>
      <c r="M218" s="54"/>
      <c r="N218" s="54"/>
      <c r="O218" s="54"/>
      <c r="P218" s="54"/>
      <c r="Q218" s="54"/>
      <c r="R218" s="54"/>
      <c r="S218" s="54"/>
      <c r="T218" s="54"/>
      <c r="U218" s="54"/>
      <c r="V218" s="54"/>
      <c r="W218" s="54"/>
      <c r="X218" s="54"/>
      <c r="Y218" s="54"/>
      <c r="Z218" s="54"/>
    </row>
    <row r="219" ht="12.75" customHeight="1">
      <c r="A219" s="54"/>
      <c r="B219" s="54"/>
      <c r="C219" s="54"/>
      <c r="D219" s="54"/>
      <c r="E219" s="54"/>
      <c r="F219" s="54"/>
      <c r="G219" s="54"/>
      <c r="H219" s="54"/>
      <c r="I219" s="54"/>
      <c r="J219" s="54"/>
      <c r="L219" s="54"/>
      <c r="M219" s="54"/>
      <c r="N219" s="54"/>
      <c r="O219" s="54"/>
      <c r="P219" s="54"/>
      <c r="Q219" s="54"/>
      <c r="R219" s="54"/>
      <c r="S219" s="54"/>
      <c r="T219" s="54"/>
      <c r="U219" s="54"/>
      <c r="V219" s="54"/>
      <c r="W219" s="54"/>
      <c r="X219" s="54"/>
      <c r="Y219" s="54"/>
      <c r="Z219" s="54"/>
    </row>
    <row r="220" ht="12.75" customHeight="1">
      <c r="A220" s="54"/>
      <c r="B220" s="54"/>
      <c r="C220" s="54"/>
      <c r="D220" s="54"/>
      <c r="E220" s="54"/>
      <c r="F220" s="54"/>
      <c r="G220" s="54"/>
      <c r="H220" s="54"/>
      <c r="I220" s="54"/>
      <c r="J220" s="54"/>
      <c r="L220" s="54"/>
      <c r="M220" s="54"/>
      <c r="N220" s="54"/>
      <c r="O220" s="54"/>
      <c r="P220" s="54"/>
      <c r="Q220" s="54"/>
      <c r="R220" s="54"/>
      <c r="S220" s="54"/>
      <c r="T220" s="54"/>
      <c r="U220" s="54"/>
      <c r="V220" s="54"/>
      <c r="W220" s="54"/>
      <c r="X220" s="54"/>
      <c r="Y220" s="54"/>
      <c r="Z220" s="54"/>
    </row>
    <row r="221" ht="12.75" customHeight="1">
      <c r="A221" s="54"/>
      <c r="B221" s="54"/>
      <c r="C221" s="54"/>
      <c r="D221" s="54"/>
      <c r="E221" s="54"/>
      <c r="F221" s="54"/>
      <c r="G221" s="54"/>
      <c r="H221" s="54"/>
      <c r="I221" s="54"/>
      <c r="J221" s="54"/>
      <c r="L221" s="54"/>
      <c r="M221" s="54"/>
      <c r="N221" s="54"/>
      <c r="O221" s="54"/>
      <c r="P221" s="54"/>
      <c r="Q221" s="54"/>
      <c r="R221" s="54"/>
      <c r="S221" s="54"/>
      <c r="T221" s="54"/>
      <c r="U221" s="54"/>
      <c r="V221" s="54"/>
      <c r="W221" s="54"/>
      <c r="X221" s="54"/>
      <c r="Y221" s="54"/>
      <c r="Z221" s="54"/>
    </row>
    <row r="222" ht="12.75" customHeight="1">
      <c r="A222" s="54"/>
      <c r="B222" s="54"/>
      <c r="C222" s="54"/>
      <c r="D222" s="54"/>
      <c r="E222" s="54"/>
      <c r="F222" s="54"/>
      <c r="G222" s="54"/>
      <c r="H222" s="54"/>
      <c r="I222" s="54"/>
      <c r="J222" s="54"/>
      <c r="L222" s="54"/>
      <c r="M222" s="54"/>
      <c r="N222" s="54"/>
      <c r="O222" s="54"/>
      <c r="P222" s="54"/>
      <c r="Q222" s="54"/>
      <c r="R222" s="54"/>
      <c r="S222" s="54"/>
      <c r="T222" s="54"/>
      <c r="U222" s="54"/>
      <c r="V222" s="54"/>
      <c r="W222" s="54"/>
      <c r="X222" s="54"/>
      <c r="Y222" s="54"/>
      <c r="Z222" s="54"/>
    </row>
    <row r="223" ht="12.75" customHeight="1">
      <c r="A223" s="54"/>
      <c r="B223" s="54"/>
      <c r="C223" s="54"/>
      <c r="D223" s="54"/>
      <c r="E223" s="54"/>
      <c r="F223" s="54"/>
      <c r="G223" s="54"/>
      <c r="H223" s="54"/>
      <c r="I223" s="54"/>
      <c r="J223" s="54"/>
      <c r="L223" s="54"/>
      <c r="M223" s="54"/>
      <c r="N223" s="54"/>
      <c r="O223" s="54"/>
      <c r="P223" s="54"/>
      <c r="Q223" s="54"/>
      <c r="R223" s="54"/>
      <c r="S223" s="54"/>
      <c r="T223" s="54"/>
      <c r="U223" s="54"/>
      <c r="V223" s="54"/>
      <c r="W223" s="54"/>
      <c r="X223" s="54"/>
      <c r="Y223" s="54"/>
      <c r="Z223" s="54"/>
    </row>
    <row r="224" ht="12.75" customHeight="1">
      <c r="A224" s="54"/>
      <c r="B224" s="54"/>
      <c r="C224" s="54"/>
      <c r="D224" s="54"/>
      <c r="E224" s="54"/>
      <c r="F224" s="54"/>
      <c r="G224" s="54"/>
      <c r="H224" s="54"/>
      <c r="I224" s="54"/>
      <c r="J224" s="54"/>
      <c r="L224" s="54"/>
      <c r="M224" s="54"/>
      <c r="N224" s="54"/>
      <c r="O224" s="54"/>
      <c r="P224" s="54"/>
      <c r="Q224" s="54"/>
      <c r="R224" s="54"/>
      <c r="S224" s="54"/>
      <c r="T224" s="54"/>
      <c r="U224" s="54"/>
      <c r="V224" s="54"/>
      <c r="W224" s="54"/>
      <c r="X224" s="54"/>
      <c r="Y224" s="54"/>
      <c r="Z224" s="54"/>
    </row>
    <row r="225" ht="12.75" customHeight="1">
      <c r="A225" s="54"/>
      <c r="B225" s="54"/>
      <c r="C225" s="54"/>
      <c r="D225" s="54"/>
      <c r="E225" s="54"/>
      <c r="F225" s="54"/>
      <c r="G225" s="54"/>
      <c r="H225" s="54"/>
      <c r="I225" s="54"/>
      <c r="J225" s="54"/>
      <c r="L225" s="54"/>
      <c r="M225" s="54"/>
      <c r="N225" s="54"/>
      <c r="O225" s="54"/>
      <c r="P225" s="54"/>
      <c r="Q225" s="54"/>
      <c r="R225" s="54"/>
      <c r="S225" s="54"/>
      <c r="T225" s="54"/>
      <c r="U225" s="54"/>
      <c r="V225" s="54"/>
      <c r="W225" s="54"/>
      <c r="X225" s="54"/>
      <c r="Y225" s="54"/>
      <c r="Z225" s="54"/>
    </row>
    <row r="226" ht="12.75" customHeight="1">
      <c r="A226" s="54"/>
      <c r="B226" s="54"/>
      <c r="C226" s="54"/>
      <c r="D226" s="54"/>
      <c r="E226" s="54"/>
      <c r="F226" s="54"/>
      <c r="G226" s="54"/>
      <c r="H226" s="54"/>
      <c r="I226" s="54"/>
      <c r="J226" s="54"/>
      <c r="L226" s="54"/>
      <c r="M226" s="54"/>
      <c r="N226" s="54"/>
      <c r="O226" s="54"/>
      <c r="P226" s="54"/>
      <c r="Q226" s="54"/>
      <c r="R226" s="54"/>
      <c r="S226" s="54"/>
      <c r="T226" s="54"/>
      <c r="U226" s="54"/>
      <c r="V226" s="54"/>
      <c r="W226" s="54"/>
      <c r="X226" s="54"/>
      <c r="Y226" s="54"/>
      <c r="Z226" s="54"/>
    </row>
    <row r="227" ht="12.75" customHeight="1">
      <c r="A227" s="54"/>
      <c r="B227" s="54"/>
      <c r="C227" s="54"/>
      <c r="D227" s="54"/>
      <c r="E227" s="54"/>
      <c r="F227" s="54"/>
      <c r="G227" s="54"/>
      <c r="H227" s="54"/>
      <c r="I227" s="54"/>
      <c r="J227" s="54"/>
      <c r="L227" s="54"/>
      <c r="M227" s="54"/>
      <c r="N227" s="54"/>
      <c r="O227" s="54"/>
      <c r="P227" s="54"/>
      <c r="Q227" s="54"/>
      <c r="R227" s="54"/>
      <c r="S227" s="54"/>
      <c r="T227" s="54"/>
      <c r="U227" s="54"/>
      <c r="V227" s="54"/>
      <c r="W227" s="54"/>
      <c r="X227" s="54"/>
      <c r="Y227" s="54"/>
      <c r="Z227" s="54"/>
    </row>
    <row r="228" ht="12.75" customHeight="1">
      <c r="A228" s="54"/>
      <c r="B228" s="54"/>
      <c r="C228" s="54"/>
      <c r="D228" s="54"/>
      <c r="E228" s="54"/>
      <c r="F228" s="54"/>
      <c r="G228" s="54"/>
      <c r="H228" s="54"/>
      <c r="I228" s="54"/>
      <c r="J228" s="54"/>
      <c r="L228" s="54"/>
      <c r="M228" s="54"/>
      <c r="N228" s="54"/>
      <c r="O228" s="54"/>
      <c r="P228" s="54"/>
      <c r="Q228" s="54"/>
      <c r="R228" s="54"/>
      <c r="S228" s="54"/>
      <c r="T228" s="54"/>
      <c r="U228" s="54"/>
      <c r="V228" s="54"/>
      <c r="W228" s="54"/>
      <c r="X228" s="54"/>
      <c r="Y228" s="54"/>
      <c r="Z228" s="54"/>
    </row>
    <row r="229" ht="12.75" customHeight="1">
      <c r="A229" s="54"/>
      <c r="B229" s="54"/>
      <c r="C229" s="54"/>
      <c r="D229" s="54"/>
      <c r="E229" s="54"/>
      <c r="F229" s="54"/>
      <c r="G229" s="54"/>
      <c r="H229" s="54"/>
      <c r="I229" s="54"/>
      <c r="J229" s="54"/>
      <c r="L229" s="54"/>
      <c r="M229" s="54"/>
      <c r="N229" s="54"/>
      <c r="O229" s="54"/>
      <c r="P229" s="54"/>
      <c r="Q229" s="54"/>
      <c r="R229" s="54"/>
      <c r="S229" s="54"/>
      <c r="T229" s="54"/>
      <c r="U229" s="54"/>
      <c r="V229" s="54"/>
      <c r="W229" s="54"/>
      <c r="X229" s="54"/>
      <c r="Y229" s="54"/>
      <c r="Z229" s="54"/>
    </row>
    <row r="230" ht="12.75" customHeight="1">
      <c r="A230" s="54"/>
      <c r="B230" s="54"/>
      <c r="C230" s="54"/>
      <c r="D230" s="54"/>
      <c r="E230" s="54"/>
      <c r="F230" s="54"/>
      <c r="G230" s="54"/>
      <c r="H230" s="54"/>
      <c r="I230" s="54"/>
      <c r="J230" s="54"/>
      <c r="L230" s="54"/>
      <c r="M230" s="54"/>
      <c r="N230" s="54"/>
      <c r="O230" s="54"/>
      <c r="P230" s="54"/>
      <c r="Q230" s="54"/>
      <c r="R230" s="54"/>
      <c r="S230" s="54"/>
      <c r="T230" s="54"/>
      <c r="U230" s="54"/>
      <c r="V230" s="54"/>
      <c r="W230" s="54"/>
      <c r="X230" s="54"/>
      <c r="Y230" s="54"/>
      <c r="Z230" s="54"/>
    </row>
    <row r="231" ht="12.75" customHeight="1">
      <c r="A231" s="54"/>
      <c r="B231" s="54"/>
      <c r="C231" s="54"/>
      <c r="D231" s="54"/>
      <c r="E231" s="54"/>
      <c r="F231" s="54"/>
      <c r="G231" s="54"/>
      <c r="H231" s="54"/>
      <c r="I231" s="54"/>
      <c r="J231" s="54"/>
      <c r="L231" s="54"/>
      <c r="M231" s="54"/>
      <c r="N231" s="54"/>
      <c r="O231" s="54"/>
      <c r="P231" s="54"/>
      <c r="Q231" s="54"/>
      <c r="R231" s="54"/>
      <c r="S231" s="54"/>
      <c r="T231" s="54"/>
      <c r="U231" s="54"/>
      <c r="V231" s="54"/>
      <c r="W231" s="54"/>
      <c r="X231" s="54"/>
      <c r="Y231" s="54"/>
      <c r="Z231" s="54"/>
    </row>
    <row r="232" ht="12.75" customHeight="1">
      <c r="A232" s="54"/>
      <c r="B232" s="54"/>
      <c r="C232" s="54"/>
      <c r="D232" s="54"/>
      <c r="E232" s="54"/>
      <c r="F232" s="54"/>
      <c r="G232" s="54"/>
      <c r="H232" s="54"/>
      <c r="I232" s="54"/>
      <c r="J232" s="54"/>
      <c r="L232" s="54"/>
      <c r="M232" s="54"/>
      <c r="N232" s="54"/>
      <c r="O232" s="54"/>
      <c r="P232" s="54"/>
      <c r="Q232" s="54"/>
      <c r="R232" s="54"/>
      <c r="S232" s="54"/>
      <c r="T232" s="54"/>
      <c r="U232" s="54"/>
      <c r="V232" s="54"/>
      <c r="W232" s="54"/>
      <c r="X232" s="54"/>
      <c r="Y232" s="54"/>
      <c r="Z232" s="54"/>
    </row>
    <row r="233" ht="12.75" customHeight="1">
      <c r="A233" s="54"/>
      <c r="B233" s="54"/>
      <c r="C233" s="54"/>
      <c r="D233" s="54"/>
      <c r="E233" s="54"/>
      <c r="F233" s="54"/>
      <c r="G233" s="54"/>
      <c r="H233" s="54"/>
      <c r="I233" s="54"/>
      <c r="J233" s="54"/>
      <c r="L233" s="54"/>
      <c r="M233" s="54"/>
      <c r="N233" s="54"/>
      <c r="O233" s="54"/>
      <c r="P233" s="54"/>
      <c r="Q233" s="54"/>
      <c r="R233" s="54"/>
      <c r="S233" s="54"/>
      <c r="T233" s="54"/>
      <c r="U233" s="54"/>
      <c r="V233" s="54"/>
      <c r="W233" s="54"/>
      <c r="X233" s="54"/>
      <c r="Y233" s="54"/>
      <c r="Z233" s="54"/>
    </row>
    <row r="234" ht="12.75" customHeight="1">
      <c r="A234" s="54"/>
      <c r="B234" s="54"/>
      <c r="C234" s="54"/>
      <c r="D234" s="54"/>
      <c r="E234" s="54"/>
      <c r="F234" s="54"/>
      <c r="G234" s="54"/>
      <c r="H234" s="54"/>
      <c r="I234" s="54"/>
      <c r="J234" s="54"/>
      <c r="L234" s="54"/>
      <c r="M234" s="54"/>
      <c r="N234" s="54"/>
      <c r="O234" s="54"/>
      <c r="P234" s="54"/>
      <c r="Q234" s="54"/>
      <c r="R234" s="54"/>
      <c r="S234" s="54"/>
      <c r="T234" s="54"/>
      <c r="U234" s="54"/>
      <c r="V234" s="54"/>
      <c r="W234" s="54"/>
      <c r="X234" s="54"/>
      <c r="Y234" s="54"/>
      <c r="Z234" s="54"/>
    </row>
    <row r="235" ht="12.75" customHeight="1">
      <c r="A235" s="54"/>
      <c r="B235" s="54"/>
      <c r="C235" s="54"/>
      <c r="D235" s="54"/>
      <c r="E235" s="54"/>
      <c r="F235" s="54"/>
      <c r="G235" s="54"/>
      <c r="H235" s="54"/>
      <c r="I235" s="54"/>
      <c r="J235" s="54"/>
      <c r="L235" s="54"/>
      <c r="M235" s="54"/>
      <c r="N235" s="54"/>
      <c r="O235" s="54"/>
      <c r="P235" s="54"/>
      <c r="Q235" s="54"/>
      <c r="R235" s="54"/>
      <c r="S235" s="54"/>
      <c r="T235" s="54"/>
      <c r="U235" s="54"/>
      <c r="V235" s="54"/>
      <c r="W235" s="54"/>
      <c r="X235" s="54"/>
      <c r="Y235" s="54"/>
      <c r="Z235" s="54"/>
    </row>
    <row r="236" ht="12.75" customHeight="1">
      <c r="A236" s="54"/>
      <c r="B236" s="54"/>
      <c r="C236" s="54"/>
      <c r="D236" s="54"/>
      <c r="E236" s="54"/>
      <c r="F236" s="54"/>
      <c r="G236" s="54"/>
      <c r="H236" s="54"/>
      <c r="I236" s="54"/>
      <c r="J236" s="54"/>
      <c r="L236" s="54"/>
      <c r="M236" s="54"/>
      <c r="N236" s="54"/>
      <c r="O236" s="54"/>
      <c r="P236" s="54"/>
      <c r="Q236" s="54"/>
      <c r="R236" s="54"/>
      <c r="S236" s="54"/>
      <c r="T236" s="54"/>
      <c r="U236" s="54"/>
      <c r="V236" s="54"/>
      <c r="W236" s="54"/>
      <c r="X236" s="54"/>
      <c r="Y236" s="54"/>
      <c r="Z236" s="54"/>
    </row>
    <row r="237" ht="12.75" customHeight="1">
      <c r="A237" s="54"/>
      <c r="B237" s="54"/>
      <c r="C237" s="54"/>
      <c r="D237" s="54"/>
      <c r="E237" s="54"/>
      <c r="F237" s="54"/>
      <c r="G237" s="54"/>
      <c r="H237" s="54"/>
      <c r="I237" s="54"/>
      <c r="J237" s="54"/>
      <c r="L237" s="54"/>
      <c r="M237" s="54"/>
      <c r="N237" s="54"/>
      <c r="O237" s="54"/>
      <c r="P237" s="54"/>
      <c r="Q237" s="54"/>
      <c r="R237" s="54"/>
      <c r="S237" s="54"/>
      <c r="T237" s="54"/>
      <c r="U237" s="54"/>
      <c r="V237" s="54"/>
      <c r="W237" s="54"/>
      <c r="X237" s="54"/>
      <c r="Y237" s="54"/>
      <c r="Z237" s="54"/>
    </row>
    <row r="238" ht="12.75" customHeight="1">
      <c r="A238" s="54"/>
      <c r="B238" s="54"/>
      <c r="C238" s="54"/>
      <c r="D238" s="54"/>
      <c r="E238" s="54"/>
      <c r="F238" s="54"/>
      <c r="G238" s="54"/>
      <c r="H238" s="54"/>
      <c r="I238" s="54"/>
      <c r="J238" s="54"/>
      <c r="L238" s="54"/>
      <c r="M238" s="54"/>
      <c r="N238" s="54"/>
      <c r="O238" s="54"/>
      <c r="P238" s="54"/>
      <c r="Q238" s="54"/>
      <c r="R238" s="54"/>
      <c r="S238" s="54"/>
      <c r="T238" s="54"/>
      <c r="U238" s="54"/>
      <c r="V238" s="54"/>
      <c r="W238" s="54"/>
      <c r="X238" s="54"/>
      <c r="Y238" s="54"/>
      <c r="Z238" s="54"/>
    </row>
    <row r="239" ht="12.75" customHeight="1">
      <c r="A239" s="54"/>
      <c r="B239" s="54"/>
      <c r="C239" s="54"/>
      <c r="D239" s="54"/>
      <c r="E239" s="54"/>
      <c r="F239" s="54"/>
      <c r="G239" s="54"/>
      <c r="H239" s="54"/>
      <c r="I239" s="54"/>
      <c r="J239" s="54"/>
      <c r="L239" s="54"/>
      <c r="M239" s="54"/>
      <c r="N239" s="54"/>
      <c r="O239" s="54"/>
      <c r="P239" s="54"/>
      <c r="Q239" s="54"/>
      <c r="R239" s="54"/>
      <c r="S239" s="54"/>
      <c r="T239" s="54"/>
      <c r="U239" s="54"/>
      <c r="V239" s="54"/>
      <c r="W239" s="54"/>
      <c r="X239" s="54"/>
      <c r="Y239" s="54"/>
      <c r="Z239" s="54"/>
    </row>
    <row r="240" ht="12.75" customHeight="1">
      <c r="A240" s="54"/>
      <c r="B240" s="54"/>
      <c r="C240" s="54"/>
      <c r="D240" s="54"/>
      <c r="E240" s="54"/>
      <c r="F240" s="54"/>
      <c r="G240" s="54"/>
      <c r="H240" s="54"/>
      <c r="I240" s="54"/>
      <c r="J240" s="54"/>
      <c r="L240" s="54"/>
      <c r="M240" s="54"/>
      <c r="N240" s="54"/>
      <c r="O240" s="54"/>
      <c r="P240" s="54"/>
      <c r="Q240" s="54"/>
      <c r="R240" s="54"/>
      <c r="S240" s="54"/>
      <c r="T240" s="54"/>
      <c r="U240" s="54"/>
      <c r="V240" s="54"/>
      <c r="W240" s="54"/>
      <c r="X240" s="54"/>
      <c r="Y240" s="54"/>
      <c r="Z240" s="54"/>
    </row>
    <row r="241" ht="12.75" customHeight="1">
      <c r="A241" s="54"/>
      <c r="B241" s="54"/>
      <c r="C241" s="54"/>
      <c r="D241" s="54"/>
      <c r="E241" s="54"/>
      <c r="F241" s="54"/>
      <c r="G241" s="54"/>
      <c r="H241" s="54"/>
      <c r="I241" s="54"/>
      <c r="J241" s="54"/>
      <c r="L241" s="54"/>
      <c r="M241" s="54"/>
      <c r="N241" s="54"/>
      <c r="O241" s="54"/>
      <c r="P241" s="54"/>
      <c r="Q241" s="54"/>
      <c r="R241" s="54"/>
      <c r="S241" s="54"/>
      <c r="T241" s="54"/>
      <c r="U241" s="54"/>
      <c r="V241" s="54"/>
      <c r="W241" s="54"/>
      <c r="X241" s="54"/>
      <c r="Y241" s="54"/>
      <c r="Z241" s="54"/>
    </row>
    <row r="242" ht="12.75" customHeight="1">
      <c r="A242" s="54"/>
      <c r="B242" s="54"/>
      <c r="C242" s="54"/>
      <c r="D242" s="54"/>
      <c r="E242" s="54"/>
      <c r="F242" s="54"/>
      <c r="G242" s="54"/>
      <c r="H242" s="54"/>
      <c r="I242" s="54"/>
      <c r="J242" s="54"/>
      <c r="L242" s="54"/>
      <c r="M242" s="54"/>
      <c r="N242" s="54"/>
      <c r="O242" s="54"/>
      <c r="P242" s="54"/>
      <c r="Q242" s="54"/>
      <c r="R242" s="54"/>
      <c r="S242" s="54"/>
      <c r="T242" s="54"/>
      <c r="U242" s="54"/>
      <c r="V242" s="54"/>
      <c r="W242" s="54"/>
      <c r="X242" s="54"/>
      <c r="Y242" s="54"/>
      <c r="Z242" s="54"/>
    </row>
    <row r="243" ht="12.75" customHeight="1">
      <c r="A243" s="54"/>
      <c r="B243" s="54"/>
      <c r="C243" s="54"/>
      <c r="D243" s="54"/>
      <c r="E243" s="54"/>
      <c r="F243" s="54"/>
      <c r="G243" s="54"/>
      <c r="H243" s="54"/>
      <c r="I243" s="54"/>
      <c r="J243" s="54"/>
      <c r="L243" s="54"/>
      <c r="M243" s="54"/>
      <c r="N243" s="54"/>
      <c r="O243" s="54"/>
      <c r="P243" s="54"/>
      <c r="Q243" s="54"/>
      <c r="R243" s="54"/>
      <c r="S243" s="54"/>
      <c r="T243" s="54"/>
      <c r="U243" s="54"/>
      <c r="V243" s="54"/>
      <c r="W243" s="54"/>
      <c r="X243" s="54"/>
      <c r="Y243" s="54"/>
      <c r="Z243" s="54"/>
    </row>
    <row r="244" ht="12.75" customHeight="1">
      <c r="A244" s="54"/>
      <c r="B244" s="54"/>
      <c r="C244" s="54"/>
      <c r="D244" s="54"/>
      <c r="E244" s="54"/>
      <c r="F244" s="54"/>
      <c r="G244" s="54"/>
      <c r="H244" s="54"/>
      <c r="I244" s="54"/>
      <c r="J244" s="54"/>
      <c r="L244" s="54"/>
      <c r="M244" s="54"/>
      <c r="N244" s="54"/>
      <c r="O244" s="54"/>
      <c r="P244" s="54"/>
      <c r="Q244" s="54"/>
      <c r="R244" s="54"/>
      <c r="S244" s="54"/>
      <c r="T244" s="54"/>
      <c r="U244" s="54"/>
      <c r="V244" s="54"/>
      <c r="W244" s="54"/>
      <c r="X244" s="54"/>
      <c r="Y244" s="54"/>
      <c r="Z244" s="54"/>
    </row>
    <row r="245" ht="12.75" customHeight="1">
      <c r="A245" s="54"/>
      <c r="B245" s="54"/>
      <c r="C245" s="54"/>
      <c r="D245" s="54"/>
      <c r="E245" s="54"/>
      <c r="F245" s="54"/>
      <c r="G245" s="54"/>
      <c r="H245" s="54"/>
      <c r="I245" s="54"/>
      <c r="J245" s="54"/>
      <c r="L245" s="54"/>
      <c r="M245" s="54"/>
      <c r="N245" s="54"/>
      <c r="O245" s="54"/>
      <c r="P245" s="54"/>
      <c r="Q245" s="54"/>
      <c r="R245" s="54"/>
      <c r="S245" s="54"/>
      <c r="T245" s="54"/>
      <c r="U245" s="54"/>
      <c r="V245" s="54"/>
      <c r="W245" s="54"/>
      <c r="X245" s="54"/>
      <c r="Y245" s="54"/>
      <c r="Z245" s="54"/>
    </row>
    <row r="246" ht="12.75" customHeight="1">
      <c r="A246" s="54"/>
      <c r="B246" s="54"/>
      <c r="C246" s="54"/>
      <c r="D246" s="54"/>
      <c r="E246" s="54"/>
      <c r="F246" s="54"/>
      <c r="G246" s="54"/>
      <c r="H246" s="54"/>
      <c r="I246" s="54"/>
      <c r="J246" s="54"/>
      <c r="L246" s="54"/>
      <c r="M246" s="54"/>
      <c r="N246" s="54"/>
      <c r="O246" s="54"/>
      <c r="P246" s="54"/>
      <c r="Q246" s="54"/>
      <c r="R246" s="54"/>
      <c r="S246" s="54"/>
      <c r="T246" s="54"/>
      <c r="U246" s="54"/>
      <c r="V246" s="54"/>
      <c r="W246" s="54"/>
      <c r="X246" s="54"/>
      <c r="Y246" s="54"/>
      <c r="Z246" s="54"/>
    </row>
    <row r="247" ht="12.75" customHeight="1">
      <c r="A247" s="54"/>
      <c r="B247" s="54"/>
      <c r="C247" s="54"/>
      <c r="D247" s="54"/>
      <c r="E247" s="54"/>
      <c r="F247" s="54"/>
      <c r="G247" s="54"/>
      <c r="H247" s="54"/>
      <c r="I247" s="54"/>
      <c r="J247" s="54"/>
      <c r="L247" s="54"/>
      <c r="M247" s="54"/>
      <c r="N247" s="54"/>
      <c r="O247" s="54"/>
      <c r="P247" s="54"/>
      <c r="Q247" s="54"/>
      <c r="R247" s="54"/>
      <c r="S247" s="54"/>
      <c r="T247" s="54"/>
      <c r="U247" s="54"/>
      <c r="V247" s="54"/>
      <c r="W247" s="54"/>
      <c r="X247" s="54"/>
      <c r="Y247" s="54"/>
      <c r="Z247" s="54"/>
    </row>
    <row r="248" ht="12.75" customHeight="1">
      <c r="A248" s="54"/>
      <c r="B248" s="54"/>
      <c r="C248" s="54"/>
      <c r="D248" s="54"/>
      <c r="E248" s="54"/>
      <c r="F248" s="54"/>
      <c r="G248" s="54"/>
      <c r="H248" s="54"/>
      <c r="I248" s="54"/>
      <c r="J248" s="54"/>
      <c r="L248" s="54"/>
      <c r="M248" s="54"/>
      <c r="N248" s="54"/>
      <c r="O248" s="54"/>
      <c r="P248" s="54"/>
      <c r="Q248" s="54"/>
      <c r="R248" s="54"/>
      <c r="S248" s="54"/>
      <c r="T248" s="54"/>
      <c r="U248" s="54"/>
      <c r="V248" s="54"/>
      <c r="W248" s="54"/>
      <c r="X248" s="54"/>
      <c r="Y248" s="54"/>
      <c r="Z248" s="54"/>
    </row>
    <row r="249" ht="12.75" customHeight="1">
      <c r="A249" s="54"/>
      <c r="B249" s="54"/>
      <c r="C249" s="54"/>
      <c r="D249" s="54"/>
      <c r="E249" s="54"/>
      <c r="F249" s="54"/>
      <c r="G249" s="54"/>
      <c r="H249" s="54"/>
      <c r="I249" s="54"/>
      <c r="J249" s="54"/>
      <c r="L249" s="54"/>
      <c r="M249" s="54"/>
      <c r="N249" s="54"/>
      <c r="O249" s="54"/>
      <c r="P249" s="54"/>
      <c r="Q249" s="54"/>
      <c r="R249" s="54"/>
      <c r="S249" s="54"/>
      <c r="T249" s="54"/>
      <c r="U249" s="54"/>
      <c r="V249" s="54"/>
      <c r="W249" s="54"/>
      <c r="X249" s="54"/>
      <c r="Y249" s="54"/>
      <c r="Z249" s="54"/>
    </row>
    <row r="250" ht="12.75" customHeight="1">
      <c r="A250" s="54"/>
      <c r="B250" s="54"/>
      <c r="C250" s="54"/>
      <c r="D250" s="54"/>
      <c r="E250" s="54"/>
      <c r="F250" s="54"/>
      <c r="G250" s="54"/>
      <c r="H250" s="54"/>
      <c r="I250" s="54"/>
      <c r="J250" s="54"/>
      <c r="L250" s="54"/>
      <c r="M250" s="54"/>
      <c r="N250" s="54"/>
      <c r="O250" s="54"/>
      <c r="P250" s="54"/>
      <c r="Q250" s="54"/>
      <c r="R250" s="54"/>
      <c r="S250" s="54"/>
      <c r="T250" s="54"/>
      <c r="U250" s="54"/>
      <c r="V250" s="54"/>
      <c r="W250" s="54"/>
      <c r="X250" s="54"/>
      <c r="Y250" s="54"/>
      <c r="Z250" s="54"/>
    </row>
    <row r="251" ht="12.75" customHeight="1">
      <c r="A251" s="54"/>
      <c r="B251" s="54"/>
      <c r="C251" s="54"/>
      <c r="D251" s="54"/>
      <c r="E251" s="54"/>
      <c r="F251" s="54"/>
      <c r="G251" s="54"/>
      <c r="H251" s="54"/>
      <c r="I251" s="54"/>
      <c r="J251" s="54"/>
      <c r="L251" s="54"/>
      <c r="M251" s="54"/>
      <c r="N251" s="54"/>
      <c r="O251" s="54"/>
      <c r="P251" s="54"/>
      <c r="Q251" s="54"/>
      <c r="R251" s="54"/>
      <c r="S251" s="54"/>
      <c r="T251" s="54"/>
      <c r="U251" s="54"/>
      <c r="V251" s="54"/>
      <c r="W251" s="54"/>
      <c r="X251" s="54"/>
      <c r="Y251" s="54"/>
      <c r="Z251" s="54"/>
    </row>
    <row r="252" ht="12.75" customHeight="1">
      <c r="A252" s="54"/>
      <c r="B252" s="54"/>
      <c r="C252" s="54"/>
      <c r="D252" s="54"/>
      <c r="E252" s="54"/>
      <c r="F252" s="54"/>
      <c r="G252" s="54"/>
      <c r="H252" s="54"/>
      <c r="I252" s="54"/>
      <c r="J252" s="54"/>
      <c r="L252" s="54"/>
      <c r="M252" s="54"/>
      <c r="N252" s="54"/>
      <c r="O252" s="54"/>
      <c r="P252" s="54"/>
      <c r="Q252" s="54"/>
      <c r="R252" s="54"/>
      <c r="S252" s="54"/>
      <c r="T252" s="54"/>
      <c r="U252" s="54"/>
      <c r="V252" s="54"/>
      <c r="W252" s="54"/>
      <c r="X252" s="54"/>
      <c r="Y252" s="54"/>
      <c r="Z252" s="54"/>
    </row>
    <row r="253" ht="12.75" customHeight="1">
      <c r="A253" s="54"/>
      <c r="B253" s="54"/>
      <c r="C253" s="54"/>
      <c r="D253" s="54"/>
      <c r="E253" s="54"/>
      <c r="F253" s="54"/>
      <c r="G253" s="54"/>
      <c r="H253" s="54"/>
      <c r="I253" s="54"/>
      <c r="J253" s="54"/>
      <c r="L253" s="54"/>
      <c r="M253" s="54"/>
      <c r="N253" s="54"/>
      <c r="O253" s="54"/>
      <c r="P253" s="54"/>
      <c r="Q253" s="54"/>
      <c r="R253" s="54"/>
      <c r="S253" s="54"/>
      <c r="T253" s="54"/>
      <c r="U253" s="54"/>
      <c r="V253" s="54"/>
      <c r="W253" s="54"/>
      <c r="X253" s="54"/>
      <c r="Y253" s="54"/>
      <c r="Z253" s="54"/>
    </row>
    <row r="254" ht="12.75" customHeight="1">
      <c r="A254" s="54"/>
      <c r="B254" s="54"/>
      <c r="C254" s="54"/>
      <c r="D254" s="54"/>
      <c r="E254" s="54"/>
      <c r="F254" s="54"/>
      <c r="G254" s="54"/>
      <c r="H254" s="54"/>
      <c r="I254" s="54"/>
      <c r="J254" s="54"/>
      <c r="L254" s="54"/>
      <c r="M254" s="54"/>
      <c r="N254" s="54"/>
      <c r="O254" s="54"/>
      <c r="P254" s="54"/>
      <c r="Q254" s="54"/>
      <c r="R254" s="54"/>
      <c r="S254" s="54"/>
      <c r="T254" s="54"/>
      <c r="U254" s="54"/>
      <c r="V254" s="54"/>
      <c r="W254" s="54"/>
      <c r="X254" s="54"/>
      <c r="Y254" s="54"/>
      <c r="Z254" s="54"/>
    </row>
    <row r="255" ht="12.75" customHeight="1">
      <c r="A255" s="54"/>
      <c r="B255" s="54"/>
      <c r="C255" s="54"/>
      <c r="D255" s="54"/>
      <c r="E255" s="54"/>
      <c r="F255" s="54"/>
      <c r="G255" s="54"/>
      <c r="H255" s="54"/>
      <c r="I255" s="54"/>
      <c r="J255" s="54"/>
      <c r="L255" s="54"/>
      <c r="M255" s="54"/>
      <c r="N255" s="54"/>
      <c r="O255" s="54"/>
      <c r="P255" s="54"/>
      <c r="Q255" s="54"/>
      <c r="R255" s="54"/>
      <c r="S255" s="54"/>
      <c r="T255" s="54"/>
      <c r="U255" s="54"/>
      <c r="V255" s="54"/>
      <c r="W255" s="54"/>
      <c r="X255" s="54"/>
      <c r="Y255" s="54"/>
      <c r="Z255" s="54"/>
    </row>
    <row r="256" ht="12.75" customHeight="1">
      <c r="A256" s="54"/>
      <c r="B256" s="54"/>
      <c r="C256" s="54"/>
      <c r="D256" s="54"/>
      <c r="E256" s="54"/>
      <c r="F256" s="54"/>
      <c r="G256" s="54"/>
      <c r="H256" s="54"/>
      <c r="I256" s="54"/>
      <c r="J256" s="54"/>
      <c r="L256" s="54"/>
      <c r="M256" s="54"/>
      <c r="N256" s="54"/>
      <c r="O256" s="54"/>
      <c r="P256" s="54"/>
      <c r="Q256" s="54"/>
      <c r="R256" s="54"/>
      <c r="S256" s="54"/>
      <c r="T256" s="54"/>
      <c r="U256" s="54"/>
      <c r="V256" s="54"/>
      <c r="W256" s="54"/>
      <c r="X256" s="54"/>
      <c r="Y256" s="54"/>
      <c r="Z256" s="54"/>
    </row>
    <row r="257" ht="12.75" customHeight="1">
      <c r="A257" s="54"/>
      <c r="B257" s="54"/>
      <c r="C257" s="54"/>
      <c r="D257" s="54"/>
      <c r="E257" s="54"/>
      <c r="F257" s="54"/>
      <c r="G257" s="54"/>
      <c r="H257" s="54"/>
      <c r="I257" s="54"/>
      <c r="J257" s="54"/>
      <c r="L257" s="54"/>
      <c r="M257" s="54"/>
      <c r="N257" s="54"/>
      <c r="O257" s="54"/>
      <c r="P257" s="54"/>
      <c r="Q257" s="54"/>
      <c r="R257" s="54"/>
      <c r="S257" s="54"/>
      <c r="T257" s="54"/>
      <c r="U257" s="54"/>
      <c r="V257" s="54"/>
      <c r="W257" s="54"/>
      <c r="X257" s="54"/>
      <c r="Y257" s="54"/>
      <c r="Z257" s="54"/>
    </row>
    <row r="258" ht="12.75" customHeight="1">
      <c r="A258" s="54"/>
      <c r="B258" s="54"/>
      <c r="C258" s="54"/>
      <c r="D258" s="54"/>
      <c r="E258" s="54"/>
      <c r="F258" s="54"/>
      <c r="G258" s="54"/>
      <c r="H258" s="54"/>
      <c r="I258" s="54"/>
      <c r="J258" s="54"/>
      <c r="L258" s="54"/>
      <c r="M258" s="54"/>
      <c r="N258" s="54"/>
      <c r="O258" s="54"/>
      <c r="P258" s="54"/>
      <c r="Q258" s="54"/>
      <c r="R258" s="54"/>
      <c r="S258" s="54"/>
      <c r="T258" s="54"/>
      <c r="U258" s="54"/>
      <c r="V258" s="54"/>
      <c r="W258" s="54"/>
      <c r="X258" s="54"/>
      <c r="Y258" s="54"/>
      <c r="Z258" s="54"/>
    </row>
    <row r="259" ht="12.75" customHeight="1">
      <c r="A259" s="54"/>
      <c r="B259" s="54"/>
      <c r="C259" s="54"/>
      <c r="D259" s="54"/>
      <c r="E259" s="54"/>
      <c r="F259" s="54"/>
      <c r="G259" s="54"/>
      <c r="H259" s="54"/>
      <c r="I259" s="54"/>
      <c r="J259" s="54"/>
      <c r="L259" s="54"/>
      <c r="M259" s="54"/>
      <c r="N259" s="54"/>
      <c r="O259" s="54"/>
      <c r="P259" s="54"/>
      <c r="Q259" s="54"/>
      <c r="R259" s="54"/>
      <c r="S259" s="54"/>
      <c r="T259" s="54"/>
      <c r="U259" s="54"/>
      <c r="V259" s="54"/>
      <c r="W259" s="54"/>
      <c r="X259" s="54"/>
      <c r="Y259" s="54"/>
      <c r="Z259" s="54"/>
    </row>
    <row r="260" ht="12.75" customHeight="1">
      <c r="A260" s="54"/>
      <c r="B260" s="54"/>
      <c r="C260" s="54"/>
      <c r="D260" s="54"/>
      <c r="E260" s="54"/>
      <c r="F260" s="54"/>
      <c r="G260" s="54"/>
      <c r="H260" s="54"/>
      <c r="I260" s="54"/>
      <c r="J260" s="54"/>
      <c r="L260" s="54"/>
      <c r="M260" s="54"/>
      <c r="N260" s="54"/>
      <c r="O260" s="54"/>
      <c r="P260" s="54"/>
      <c r="Q260" s="54"/>
      <c r="R260" s="54"/>
      <c r="S260" s="54"/>
      <c r="T260" s="54"/>
      <c r="U260" s="54"/>
      <c r="V260" s="54"/>
      <c r="W260" s="54"/>
      <c r="X260" s="54"/>
      <c r="Y260" s="54"/>
      <c r="Z260" s="54"/>
    </row>
    <row r="261" ht="12.75" customHeight="1">
      <c r="A261" s="54"/>
      <c r="B261" s="54"/>
      <c r="C261" s="54"/>
      <c r="D261" s="54"/>
      <c r="E261" s="54"/>
      <c r="F261" s="54"/>
      <c r="G261" s="54"/>
      <c r="H261" s="54"/>
      <c r="I261" s="54"/>
      <c r="J261" s="54"/>
      <c r="L261" s="54"/>
      <c r="M261" s="54"/>
      <c r="N261" s="54"/>
      <c r="O261" s="54"/>
      <c r="P261" s="54"/>
      <c r="Q261" s="54"/>
      <c r="R261" s="54"/>
      <c r="S261" s="54"/>
      <c r="T261" s="54"/>
      <c r="U261" s="54"/>
      <c r="V261" s="54"/>
      <c r="W261" s="54"/>
      <c r="X261" s="54"/>
      <c r="Y261" s="54"/>
      <c r="Z261" s="54"/>
    </row>
    <row r="262" ht="12.75" customHeight="1">
      <c r="A262" s="54"/>
      <c r="B262" s="54"/>
      <c r="C262" s="54"/>
      <c r="D262" s="54"/>
      <c r="E262" s="54"/>
      <c r="F262" s="54"/>
      <c r="G262" s="54"/>
      <c r="H262" s="54"/>
      <c r="I262" s="54"/>
      <c r="J262" s="54"/>
      <c r="L262" s="54"/>
      <c r="M262" s="54"/>
      <c r="N262" s="54"/>
      <c r="O262" s="54"/>
      <c r="P262" s="54"/>
      <c r="Q262" s="54"/>
      <c r="R262" s="54"/>
      <c r="S262" s="54"/>
      <c r="T262" s="54"/>
      <c r="U262" s="54"/>
      <c r="V262" s="54"/>
      <c r="W262" s="54"/>
      <c r="X262" s="54"/>
      <c r="Y262" s="54"/>
      <c r="Z262" s="54"/>
    </row>
    <row r="263" ht="12.75" customHeight="1">
      <c r="A263" s="54"/>
      <c r="B263" s="54"/>
      <c r="C263" s="54"/>
      <c r="D263" s="54"/>
      <c r="E263" s="54"/>
      <c r="F263" s="54"/>
      <c r="G263" s="54"/>
      <c r="H263" s="54"/>
      <c r="I263" s="54"/>
      <c r="J263" s="54"/>
      <c r="L263" s="54"/>
      <c r="M263" s="54"/>
      <c r="N263" s="54"/>
      <c r="O263" s="54"/>
      <c r="P263" s="54"/>
      <c r="Q263" s="54"/>
      <c r="R263" s="54"/>
      <c r="S263" s="54"/>
      <c r="T263" s="54"/>
      <c r="U263" s="54"/>
      <c r="V263" s="54"/>
      <c r="W263" s="54"/>
      <c r="X263" s="54"/>
      <c r="Y263" s="54"/>
      <c r="Z263" s="54"/>
    </row>
    <row r="264" ht="12.75" customHeight="1">
      <c r="A264" s="54"/>
      <c r="B264" s="54"/>
      <c r="C264" s="54"/>
      <c r="D264" s="54"/>
      <c r="E264" s="54"/>
      <c r="F264" s="54"/>
      <c r="G264" s="54"/>
      <c r="H264" s="54"/>
      <c r="I264" s="54"/>
      <c r="J264" s="54"/>
      <c r="L264" s="54"/>
      <c r="M264" s="54"/>
      <c r="N264" s="54"/>
      <c r="O264" s="54"/>
      <c r="P264" s="54"/>
      <c r="Q264" s="54"/>
      <c r="R264" s="54"/>
      <c r="S264" s="54"/>
      <c r="T264" s="54"/>
      <c r="U264" s="54"/>
      <c r="V264" s="54"/>
      <c r="W264" s="54"/>
      <c r="X264" s="54"/>
      <c r="Y264" s="54"/>
      <c r="Z264" s="54"/>
    </row>
    <row r="265" ht="12.75" customHeight="1">
      <c r="A265" s="54"/>
      <c r="B265" s="54"/>
      <c r="C265" s="54"/>
      <c r="D265" s="54"/>
      <c r="E265" s="54"/>
      <c r="F265" s="54"/>
      <c r="G265" s="54"/>
      <c r="H265" s="54"/>
      <c r="I265" s="54"/>
      <c r="J265" s="54"/>
      <c r="L265" s="54"/>
      <c r="M265" s="54"/>
      <c r="N265" s="54"/>
      <c r="O265" s="54"/>
      <c r="P265" s="54"/>
      <c r="Q265" s="54"/>
      <c r="R265" s="54"/>
      <c r="S265" s="54"/>
      <c r="T265" s="54"/>
      <c r="U265" s="54"/>
      <c r="V265" s="54"/>
      <c r="W265" s="54"/>
      <c r="X265" s="54"/>
      <c r="Y265" s="54"/>
      <c r="Z265" s="54"/>
    </row>
    <row r="266" ht="12.75" customHeight="1">
      <c r="A266" s="54"/>
      <c r="B266" s="54"/>
      <c r="C266" s="54"/>
      <c r="D266" s="54"/>
      <c r="E266" s="54"/>
      <c r="F266" s="54"/>
      <c r="G266" s="54"/>
      <c r="H266" s="54"/>
      <c r="I266" s="54"/>
      <c r="J266" s="54"/>
      <c r="L266" s="54"/>
      <c r="M266" s="54"/>
      <c r="N266" s="54"/>
      <c r="O266" s="54"/>
      <c r="P266" s="54"/>
      <c r="Q266" s="54"/>
      <c r="R266" s="54"/>
      <c r="S266" s="54"/>
      <c r="T266" s="54"/>
      <c r="U266" s="54"/>
      <c r="V266" s="54"/>
      <c r="W266" s="54"/>
      <c r="X266" s="54"/>
      <c r="Y266" s="54"/>
      <c r="Z266" s="54"/>
    </row>
    <row r="267" ht="12.75" customHeight="1">
      <c r="A267" s="54"/>
      <c r="B267" s="54"/>
      <c r="C267" s="54"/>
      <c r="D267" s="54"/>
      <c r="E267" s="54"/>
      <c r="F267" s="54"/>
      <c r="G267" s="54"/>
      <c r="H267" s="54"/>
      <c r="I267" s="54"/>
      <c r="J267" s="54"/>
      <c r="L267" s="54"/>
      <c r="M267" s="54"/>
      <c r="N267" s="54"/>
      <c r="O267" s="54"/>
      <c r="P267" s="54"/>
      <c r="Q267" s="54"/>
      <c r="R267" s="54"/>
      <c r="S267" s="54"/>
      <c r="T267" s="54"/>
      <c r="U267" s="54"/>
      <c r="V267" s="54"/>
      <c r="W267" s="54"/>
      <c r="X267" s="54"/>
      <c r="Y267" s="54"/>
      <c r="Z267" s="54"/>
    </row>
    <row r="268" ht="12.75" customHeight="1">
      <c r="A268" s="54"/>
      <c r="B268" s="54"/>
      <c r="C268" s="54"/>
      <c r="D268" s="54"/>
      <c r="E268" s="54"/>
      <c r="F268" s="54"/>
      <c r="G268" s="54"/>
      <c r="H268" s="54"/>
      <c r="I268" s="54"/>
      <c r="J268" s="54"/>
      <c r="L268" s="54"/>
      <c r="M268" s="54"/>
      <c r="N268" s="54"/>
      <c r="O268" s="54"/>
      <c r="P268" s="54"/>
      <c r="Q268" s="54"/>
      <c r="R268" s="54"/>
      <c r="S268" s="54"/>
      <c r="T268" s="54"/>
      <c r="U268" s="54"/>
      <c r="V268" s="54"/>
      <c r="W268" s="54"/>
      <c r="X268" s="54"/>
      <c r="Y268" s="54"/>
      <c r="Z268" s="54"/>
    </row>
    <row r="269" ht="12.75" customHeight="1">
      <c r="A269" s="54"/>
      <c r="B269" s="54"/>
      <c r="C269" s="54"/>
      <c r="D269" s="54"/>
      <c r="E269" s="54"/>
      <c r="F269" s="54"/>
      <c r="G269" s="54"/>
      <c r="H269" s="54"/>
      <c r="I269" s="54"/>
      <c r="J269" s="54"/>
      <c r="L269" s="54"/>
      <c r="M269" s="54"/>
      <c r="N269" s="54"/>
      <c r="O269" s="54"/>
      <c r="P269" s="54"/>
      <c r="Q269" s="54"/>
      <c r="R269" s="54"/>
      <c r="S269" s="54"/>
      <c r="T269" s="54"/>
      <c r="U269" s="54"/>
      <c r="V269" s="54"/>
      <c r="W269" s="54"/>
      <c r="X269" s="54"/>
      <c r="Y269" s="54"/>
      <c r="Z269" s="54"/>
    </row>
    <row r="270" ht="12.75" customHeight="1">
      <c r="A270" s="54"/>
      <c r="B270" s="54"/>
      <c r="C270" s="54"/>
      <c r="D270" s="54"/>
      <c r="E270" s="54"/>
      <c r="F270" s="54"/>
      <c r="G270" s="54"/>
      <c r="H270" s="54"/>
      <c r="I270" s="54"/>
      <c r="J270" s="54"/>
      <c r="L270" s="54"/>
      <c r="M270" s="54"/>
      <c r="N270" s="54"/>
      <c r="O270" s="54"/>
      <c r="P270" s="54"/>
      <c r="Q270" s="54"/>
      <c r="R270" s="54"/>
      <c r="S270" s="54"/>
      <c r="T270" s="54"/>
      <c r="U270" s="54"/>
      <c r="V270" s="54"/>
      <c r="W270" s="54"/>
      <c r="X270" s="54"/>
      <c r="Y270" s="54"/>
      <c r="Z270" s="54"/>
    </row>
    <row r="271" ht="12.75" customHeight="1">
      <c r="A271" s="54"/>
      <c r="B271" s="54"/>
      <c r="C271" s="54"/>
      <c r="D271" s="54"/>
      <c r="E271" s="54"/>
      <c r="F271" s="54"/>
      <c r="G271" s="54"/>
      <c r="H271" s="54"/>
      <c r="I271" s="54"/>
      <c r="J271" s="54"/>
      <c r="L271" s="54"/>
      <c r="M271" s="54"/>
      <c r="N271" s="54"/>
      <c r="O271" s="54"/>
      <c r="P271" s="54"/>
      <c r="Q271" s="54"/>
      <c r="R271" s="54"/>
      <c r="S271" s="54"/>
      <c r="T271" s="54"/>
      <c r="U271" s="54"/>
      <c r="V271" s="54"/>
      <c r="W271" s="54"/>
      <c r="X271" s="54"/>
      <c r="Y271" s="54"/>
      <c r="Z271" s="54"/>
    </row>
    <row r="272" ht="12.75" customHeight="1">
      <c r="A272" s="54"/>
      <c r="B272" s="54"/>
      <c r="C272" s="54"/>
      <c r="D272" s="54"/>
      <c r="E272" s="54"/>
      <c r="F272" s="54"/>
      <c r="G272" s="54"/>
      <c r="H272" s="54"/>
      <c r="I272" s="54"/>
      <c r="J272" s="54"/>
      <c r="L272" s="54"/>
      <c r="M272" s="54"/>
      <c r="N272" s="54"/>
      <c r="O272" s="54"/>
      <c r="P272" s="54"/>
      <c r="Q272" s="54"/>
      <c r="R272" s="54"/>
      <c r="S272" s="54"/>
      <c r="T272" s="54"/>
      <c r="U272" s="54"/>
      <c r="V272" s="54"/>
      <c r="W272" s="54"/>
      <c r="X272" s="54"/>
      <c r="Y272" s="54"/>
      <c r="Z272" s="54"/>
    </row>
    <row r="273" ht="12.75" customHeight="1">
      <c r="A273" s="54"/>
      <c r="B273" s="54"/>
      <c r="C273" s="54"/>
      <c r="D273" s="54"/>
      <c r="E273" s="54"/>
      <c r="F273" s="54"/>
      <c r="G273" s="54"/>
      <c r="H273" s="54"/>
      <c r="I273" s="54"/>
      <c r="J273" s="54"/>
      <c r="L273" s="54"/>
      <c r="M273" s="54"/>
      <c r="N273" s="54"/>
      <c r="O273" s="54"/>
      <c r="P273" s="54"/>
      <c r="Q273" s="54"/>
      <c r="R273" s="54"/>
      <c r="S273" s="54"/>
      <c r="T273" s="54"/>
      <c r="U273" s="54"/>
      <c r="V273" s="54"/>
      <c r="W273" s="54"/>
      <c r="X273" s="54"/>
      <c r="Y273" s="54"/>
      <c r="Z273" s="54"/>
    </row>
    <row r="274" ht="12.75" customHeight="1">
      <c r="A274" s="54"/>
      <c r="B274" s="54"/>
      <c r="C274" s="54"/>
      <c r="D274" s="54"/>
      <c r="E274" s="54"/>
      <c r="F274" s="54"/>
      <c r="G274" s="54"/>
      <c r="H274" s="54"/>
      <c r="I274" s="54"/>
      <c r="J274" s="54"/>
      <c r="L274" s="54"/>
      <c r="M274" s="54"/>
      <c r="N274" s="54"/>
      <c r="O274" s="54"/>
      <c r="P274" s="54"/>
      <c r="Q274" s="54"/>
      <c r="R274" s="54"/>
      <c r="S274" s="54"/>
      <c r="T274" s="54"/>
      <c r="U274" s="54"/>
      <c r="V274" s="54"/>
      <c r="W274" s="54"/>
      <c r="X274" s="54"/>
      <c r="Y274" s="54"/>
      <c r="Z274" s="54"/>
    </row>
    <row r="275" ht="12.75" customHeight="1">
      <c r="A275" s="54"/>
      <c r="B275" s="54"/>
      <c r="C275" s="54"/>
      <c r="D275" s="54"/>
      <c r="E275" s="54"/>
      <c r="F275" s="54"/>
      <c r="G275" s="54"/>
      <c r="H275" s="54"/>
      <c r="I275" s="54"/>
      <c r="J275" s="54"/>
      <c r="L275" s="54"/>
      <c r="M275" s="54"/>
      <c r="N275" s="54"/>
      <c r="O275" s="54"/>
      <c r="P275" s="54"/>
      <c r="Q275" s="54"/>
      <c r="R275" s="54"/>
      <c r="S275" s="54"/>
      <c r="T275" s="54"/>
      <c r="U275" s="54"/>
      <c r="V275" s="54"/>
      <c r="W275" s="54"/>
      <c r="X275" s="54"/>
      <c r="Y275" s="54"/>
      <c r="Z275" s="54"/>
    </row>
    <row r="276" ht="12.75" customHeight="1">
      <c r="A276" s="54"/>
      <c r="B276" s="54"/>
      <c r="C276" s="54"/>
      <c r="D276" s="54"/>
      <c r="E276" s="54"/>
      <c r="F276" s="54"/>
      <c r="G276" s="54"/>
      <c r="H276" s="54"/>
      <c r="I276" s="54"/>
      <c r="J276" s="54"/>
      <c r="L276" s="54"/>
      <c r="M276" s="54"/>
      <c r="N276" s="54"/>
      <c r="O276" s="54"/>
      <c r="P276" s="54"/>
      <c r="Q276" s="54"/>
      <c r="R276" s="54"/>
      <c r="S276" s="54"/>
      <c r="T276" s="54"/>
      <c r="U276" s="54"/>
      <c r="V276" s="54"/>
      <c r="W276" s="54"/>
      <c r="X276" s="54"/>
      <c r="Y276" s="54"/>
      <c r="Z276" s="54"/>
    </row>
    <row r="277" ht="12.75" customHeight="1">
      <c r="A277" s="54"/>
      <c r="B277" s="54"/>
      <c r="C277" s="54"/>
      <c r="D277" s="54"/>
      <c r="E277" s="54"/>
      <c r="F277" s="54"/>
      <c r="G277" s="54"/>
      <c r="H277" s="54"/>
      <c r="I277" s="54"/>
      <c r="J277" s="54"/>
      <c r="L277" s="54"/>
      <c r="M277" s="54"/>
      <c r="N277" s="54"/>
      <c r="O277" s="54"/>
      <c r="P277" s="54"/>
      <c r="Q277" s="54"/>
      <c r="R277" s="54"/>
      <c r="S277" s="54"/>
      <c r="T277" s="54"/>
      <c r="U277" s="54"/>
      <c r="V277" s="54"/>
      <c r="W277" s="54"/>
      <c r="X277" s="54"/>
      <c r="Y277" s="54"/>
      <c r="Z277" s="54"/>
    </row>
    <row r="278" ht="12.75" customHeight="1">
      <c r="A278" s="54"/>
      <c r="B278" s="54"/>
      <c r="C278" s="54"/>
      <c r="D278" s="54"/>
      <c r="E278" s="54"/>
      <c r="F278" s="54"/>
      <c r="G278" s="54"/>
      <c r="H278" s="54"/>
      <c r="I278" s="54"/>
      <c r="J278" s="54"/>
      <c r="L278" s="54"/>
      <c r="M278" s="54"/>
      <c r="N278" s="54"/>
      <c r="O278" s="54"/>
      <c r="P278" s="54"/>
      <c r="Q278" s="54"/>
      <c r="R278" s="54"/>
      <c r="S278" s="54"/>
      <c r="T278" s="54"/>
      <c r="U278" s="54"/>
      <c r="V278" s="54"/>
      <c r="W278" s="54"/>
      <c r="X278" s="54"/>
      <c r="Y278" s="54"/>
      <c r="Z278" s="54"/>
    </row>
    <row r="279" ht="12.75" customHeight="1">
      <c r="A279" s="54"/>
      <c r="B279" s="54"/>
      <c r="C279" s="54"/>
      <c r="D279" s="54"/>
      <c r="E279" s="54"/>
      <c r="F279" s="54"/>
      <c r="G279" s="54"/>
      <c r="H279" s="54"/>
      <c r="I279" s="54"/>
      <c r="J279" s="54"/>
      <c r="L279" s="54"/>
      <c r="M279" s="54"/>
      <c r="N279" s="54"/>
      <c r="O279" s="54"/>
      <c r="P279" s="54"/>
      <c r="Q279" s="54"/>
      <c r="R279" s="54"/>
      <c r="S279" s="54"/>
      <c r="T279" s="54"/>
      <c r="U279" s="54"/>
      <c r="V279" s="54"/>
      <c r="W279" s="54"/>
      <c r="X279" s="54"/>
      <c r="Y279" s="54"/>
      <c r="Z279" s="54"/>
    </row>
    <row r="280" ht="12.75" customHeight="1">
      <c r="A280" s="54"/>
      <c r="B280" s="54"/>
      <c r="C280" s="54"/>
      <c r="D280" s="54"/>
      <c r="E280" s="54"/>
      <c r="F280" s="54"/>
      <c r="G280" s="54"/>
      <c r="H280" s="54"/>
      <c r="I280" s="54"/>
      <c r="J280" s="54"/>
      <c r="L280" s="54"/>
      <c r="M280" s="54"/>
      <c r="N280" s="54"/>
      <c r="O280" s="54"/>
      <c r="P280" s="54"/>
      <c r="Q280" s="54"/>
      <c r="R280" s="54"/>
      <c r="S280" s="54"/>
      <c r="T280" s="54"/>
      <c r="U280" s="54"/>
      <c r="V280" s="54"/>
      <c r="W280" s="54"/>
      <c r="X280" s="54"/>
      <c r="Y280" s="54"/>
      <c r="Z280" s="54"/>
    </row>
    <row r="281" ht="12.75" customHeight="1">
      <c r="A281" s="54"/>
      <c r="B281" s="54"/>
      <c r="C281" s="54"/>
      <c r="D281" s="54"/>
      <c r="E281" s="54"/>
      <c r="F281" s="54"/>
      <c r="G281" s="54"/>
      <c r="H281" s="54"/>
      <c r="I281" s="54"/>
      <c r="J281" s="54"/>
      <c r="L281" s="54"/>
      <c r="M281" s="54"/>
      <c r="N281" s="54"/>
      <c r="O281" s="54"/>
      <c r="P281" s="54"/>
      <c r="Q281" s="54"/>
      <c r="R281" s="54"/>
      <c r="S281" s="54"/>
      <c r="T281" s="54"/>
      <c r="U281" s="54"/>
      <c r="V281" s="54"/>
      <c r="W281" s="54"/>
      <c r="X281" s="54"/>
      <c r="Y281" s="54"/>
      <c r="Z281" s="54"/>
    </row>
    <row r="282" ht="12.75" customHeight="1">
      <c r="A282" s="54"/>
      <c r="B282" s="54"/>
      <c r="C282" s="54"/>
      <c r="D282" s="54"/>
      <c r="E282" s="54"/>
      <c r="F282" s="54"/>
      <c r="G282" s="54"/>
      <c r="H282" s="54"/>
      <c r="I282" s="54"/>
      <c r="J282" s="54"/>
      <c r="L282" s="54"/>
      <c r="M282" s="54"/>
      <c r="N282" s="54"/>
      <c r="O282" s="54"/>
      <c r="P282" s="54"/>
      <c r="Q282" s="54"/>
      <c r="R282" s="54"/>
      <c r="S282" s="54"/>
      <c r="T282" s="54"/>
      <c r="U282" s="54"/>
      <c r="V282" s="54"/>
      <c r="W282" s="54"/>
      <c r="X282" s="54"/>
      <c r="Y282" s="54"/>
      <c r="Z282" s="54"/>
    </row>
    <row r="283" ht="12.75" customHeight="1">
      <c r="A283" s="54"/>
      <c r="B283" s="54"/>
      <c r="C283" s="54"/>
      <c r="D283" s="54"/>
      <c r="E283" s="54"/>
      <c r="F283" s="54"/>
      <c r="G283" s="54"/>
      <c r="H283" s="54"/>
      <c r="I283" s="54"/>
      <c r="J283" s="54"/>
      <c r="L283" s="54"/>
      <c r="M283" s="54"/>
      <c r="N283" s="54"/>
      <c r="O283" s="54"/>
      <c r="P283" s="54"/>
      <c r="Q283" s="54"/>
      <c r="R283" s="54"/>
      <c r="S283" s="54"/>
      <c r="T283" s="54"/>
      <c r="U283" s="54"/>
      <c r="V283" s="54"/>
      <c r="W283" s="54"/>
      <c r="X283" s="54"/>
      <c r="Y283" s="54"/>
      <c r="Z283" s="54"/>
    </row>
    <row r="284" ht="12.75" customHeight="1">
      <c r="A284" s="54"/>
      <c r="B284" s="54"/>
      <c r="C284" s="54"/>
      <c r="D284" s="54"/>
      <c r="E284" s="54"/>
      <c r="F284" s="54"/>
      <c r="G284" s="54"/>
      <c r="H284" s="54"/>
      <c r="I284" s="54"/>
      <c r="J284" s="54"/>
      <c r="L284" s="54"/>
      <c r="M284" s="54"/>
      <c r="N284" s="54"/>
      <c r="O284" s="54"/>
      <c r="P284" s="54"/>
      <c r="Q284" s="54"/>
      <c r="R284" s="54"/>
      <c r="S284" s="54"/>
      <c r="T284" s="54"/>
      <c r="U284" s="54"/>
      <c r="V284" s="54"/>
      <c r="W284" s="54"/>
      <c r="X284" s="54"/>
      <c r="Y284" s="54"/>
      <c r="Z284" s="54"/>
    </row>
    <row r="285" ht="12.75" customHeight="1">
      <c r="A285" s="54"/>
      <c r="B285" s="54"/>
      <c r="C285" s="54"/>
      <c r="D285" s="54"/>
      <c r="E285" s="54"/>
      <c r="F285" s="54"/>
      <c r="G285" s="54"/>
      <c r="H285" s="54"/>
      <c r="I285" s="54"/>
      <c r="J285" s="54"/>
      <c r="L285" s="54"/>
      <c r="M285" s="54"/>
      <c r="N285" s="54"/>
      <c r="O285" s="54"/>
      <c r="P285" s="54"/>
      <c r="Q285" s="54"/>
      <c r="R285" s="54"/>
      <c r="S285" s="54"/>
      <c r="T285" s="54"/>
      <c r="U285" s="54"/>
      <c r="V285" s="54"/>
      <c r="W285" s="54"/>
      <c r="X285" s="54"/>
      <c r="Y285" s="54"/>
      <c r="Z285" s="54"/>
    </row>
    <row r="286" ht="12.75" customHeight="1">
      <c r="A286" s="54"/>
      <c r="B286" s="54"/>
      <c r="C286" s="54"/>
      <c r="D286" s="54"/>
      <c r="E286" s="54"/>
      <c r="F286" s="54"/>
      <c r="G286" s="54"/>
      <c r="H286" s="54"/>
      <c r="I286" s="54"/>
      <c r="J286" s="54"/>
      <c r="L286" s="54"/>
      <c r="M286" s="54"/>
      <c r="N286" s="54"/>
      <c r="O286" s="54"/>
      <c r="P286" s="54"/>
      <c r="Q286" s="54"/>
      <c r="R286" s="54"/>
      <c r="S286" s="54"/>
      <c r="T286" s="54"/>
      <c r="U286" s="54"/>
      <c r="V286" s="54"/>
      <c r="W286" s="54"/>
      <c r="X286" s="54"/>
      <c r="Y286" s="54"/>
      <c r="Z286" s="54"/>
    </row>
    <row r="287" ht="12.75" customHeight="1">
      <c r="A287" s="54"/>
      <c r="B287" s="54"/>
      <c r="C287" s="54"/>
      <c r="D287" s="54"/>
      <c r="E287" s="54"/>
      <c r="F287" s="54"/>
      <c r="G287" s="54"/>
      <c r="H287" s="54"/>
      <c r="I287" s="54"/>
      <c r="J287" s="54"/>
      <c r="L287" s="54"/>
      <c r="M287" s="54"/>
      <c r="N287" s="54"/>
      <c r="O287" s="54"/>
      <c r="P287" s="54"/>
      <c r="Q287" s="54"/>
      <c r="R287" s="54"/>
      <c r="S287" s="54"/>
      <c r="T287" s="54"/>
      <c r="U287" s="54"/>
      <c r="V287" s="54"/>
      <c r="W287" s="54"/>
      <c r="X287" s="54"/>
      <c r="Y287" s="54"/>
      <c r="Z287" s="54"/>
    </row>
    <row r="288" ht="12.75" customHeight="1">
      <c r="A288" s="54"/>
      <c r="B288" s="54"/>
      <c r="C288" s="54"/>
      <c r="D288" s="54"/>
      <c r="E288" s="54"/>
      <c r="F288" s="54"/>
      <c r="G288" s="54"/>
      <c r="H288" s="54"/>
      <c r="I288" s="54"/>
      <c r="J288" s="54"/>
      <c r="L288" s="54"/>
      <c r="M288" s="54"/>
      <c r="N288" s="54"/>
      <c r="O288" s="54"/>
      <c r="P288" s="54"/>
      <c r="Q288" s="54"/>
      <c r="R288" s="54"/>
      <c r="S288" s="54"/>
      <c r="T288" s="54"/>
      <c r="U288" s="54"/>
      <c r="V288" s="54"/>
      <c r="W288" s="54"/>
      <c r="X288" s="54"/>
      <c r="Y288" s="54"/>
      <c r="Z288" s="54"/>
    </row>
    <row r="289" ht="12.75" customHeight="1">
      <c r="A289" s="54"/>
      <c r="B289" s="54"/>
      <c r="C289" s="54"/>
      <c r="D289" s="54"/>
      <c r="E289" s="54"/>
      <c r="F289" s="54"/>
      <c r="G289" s="54"/>
      <c r="H289" s="54"/>
      <c r="I289" s="54"/>
      <c r="J289" s="54"/>
      <c r="L289" s="54"/>
      <c r="M289" s="54"/>
      <c r="N289" s="54"/>
      <c r="O289" s="54"/>
      <c r="P289" s="54"/>
      <c r="Q289" s="54"/>
      <c r="R289" s="54"/>
      <c r="S289" s="54"/>
      <c r="T289" s="54"/>
      <c r="U289" s="54"/>
      <c r="V289" s="54"/>
      <c r="W289" s="54"/>
      <c r="X289" s="54"/>
      <c r="Y289" s="54"/>
      <c r="Z289" s="54"/>
    </row>
    <row r="290" ht="12.75" customHeight="1">
      <c r="A290" s="54"/>
      <c r="B290" s="54"/>
      <c r="C290" s="54"/>
      <c r="D290" s="54"/>
      <c r="E290" s="54"/>
      <c r="F290" s="54"/>
      <c r="G290" s="54"/>
      <c r="H290" s="54"/>
      <c r="I290" s="54"/>
      <c r="J290" s="54"/>
      <c r="L290" s="54"/>
      <c r="M290" s="54"/>
      <c r="N290" s="54"/>
      <c r="O290" s="54"/>
      <c r="P290" s="54"/>
      <c r="Q290" s="54"/>
      <c r="R290" s="54"/>
      <c r="S290" s="54"/>
      <c r="T290" s="54"/>
      <c r="U290" s="54"/>
      <c r="V290" s="54"/>
      <c r="W290" s="54"/>
      <c r="X290" s="54"/>
      <c r="Y290" s="54"/>
      <c r="Z290" s="54"/>
    </row>
    <row r="291" ht="12.75" customHeight="1">
      <c r="A291" s="54"/>
      <c r="B291" s="54"/>
      <c r="C291" s="54"/>
      <c r="D291" s="54"/>
      <c r="E291" s="54"/>
      <c r="F291" s="54"/>
      <c r="G291" s="54"/>
      <c r="H291" s="54"/>
      <c r="I291" s="54"/>
      <c r="J291" s="54"/>
      <c r="L291" s="54"/>
      <c r="M291" s="54"/>
      <c r="N291" s="54"/>
      <c r="O291" s="54"/>
      <c r="P291" s="54"/>
      <c r="Q291" s="54"/>
      <c r="R291" s="54"/>
      <c r="S291" s="54"/>
      <c r="T291" s="54"/>
      <c r="U291" s="54"/>
      <c r="V291" s="54"/>
      <c r="W291" s="54"/>
      <c r="X291" s="54"/>
      <c r="Y291" s="54"/>
      <c r="Z291" s="54"/>
    </row>
    <row r="292" ht="12.75" customHeight="1">
      <c r="A292" s="54"/>
      <c r="B292" s="54"/>
      <c r="C292" s="54"/>
      <c r="D292" s="54"/>
      <c r="E292" s="54"/>
      <c r="F292" s="54"/>
      <c r="G292" s="54"/>
      <c r="H292" s="54"/>
      <c r="I292" s="54"/>
      <c r="J292" s="54"/>
      <c r="L292" s="54"/>
      <c r="M292" s="54"/>
      <c r="N292" s="54"/>
      <c r="O292" s="54"/>
      <c r="P292" s="54"/>
      <c r="Q292" s="54"/>
      <c r="R292" s="54"/>
      <c r="S292" s="54"/>
      <c r="T292" s="54"/>
      <c r="U292" s="54"/>
      <c r="V292" s="54"/>
      <c r="W292" s="54"/>
      <c r="X292" s="54"/>
      <c r="Y292" s="54"/>
      <c r="Z292" s="54"/>
    </row>
    <row r="293" ht="12.75" customHeight="1">
      <c r="A293" s="54"/>
      <c r="B293" s="54"/>
      <c r="C293" s="54"/>
      <c r="D293" s="54"/>
      <c r="E293" s="54"/>
      <c r="F293" s="54"/>
      <c r="G293" s="54"/>
      <c r="H293" s="54"/>
      <c r="I293" s="54"/>
      <c r="J293" s="54"/>
      <c r="L293" s="54"/>
      <c r="M293" s="54"/>
      <c r="N293" s="54"/>
      <c r="O293" s="54"/>
      <c r="P293" s="54"/>
      <c r="Q293" s="54"/>
      <c r="R293" s="54"/>
      <c r="S293" s="54"/>
      <c r="T293" s="54"/>
      <c r="U293" s="54"/>
      <c r="V293" s="54"/>
      <c r="W293" s="54"/>
      <c r="X293" s="54"/>
      <c r="Y293" s="54"/>
      <c r="Z293" s="54"/>
    </row>
    <row r="294" ht="12.75" customHeight="1">
      <c r="A294" s="54"/>
      <c r="B294" s="54"/>
      <c r="C294" s="54"/>
      <c r="D294" s="54"/>
      <c r="E294" s="54"/>
      <c r="F294" s="54"/>
      <c r="G294" s="54"/>
      <c r="H294" s="54"/>
      <c r="I294" s="54"/>
      <c r="J294" s="54"/>
      <c r="L294" s="54"/>
      <c r="M294" s="54"/>
      <c r="N294" s="54"/>
      <c r="O294" s="54"/>
      <c r="P294" s="54"/>
      <c r="Q294" s="54"/>
      <c r="R294" s="54"/>
      <c r="S294" s="54"/>
      <c r="T294" s="54"/>
      <c r="U294" s="54"/>
      <c r="V294" s="54"/>
      <c r="W294" s="54"/>
      <c r="X294" s="54"/>
      <c r="Y294" s="54"/>
      <c r="Z294" s="54"/>
    </row>
    <row r="295" ht="12.75" customHeight="1">
      <c r="A295" s="54"/>
      <c r="B295" s="54"/>
      <c r="C295" s="54"/>
      <c r="D295" s="54"/>
      <c r="E295" s="54"/>
      <c r="F295" s="54"/>
      <c r="G295" s="54"/>
      <c r="H295" s="54"/>
      <c r="I295" s="54"/>
      <c r="J295" s="54"/>
      <c r="L295" s="54"/>
      <c r="M295" s="54"/>
      <c r="N295" s="54"/>
      <c r="O295" s="54"/>
      <c r="P295" s="54"/>
      <c r="Q295" s="54"/>
      <c r="R295" s="54"/>
      <c r="S295" s="54"/>
      <c r="T295" s="54"/>
      <c r="U295" s="54"/>
      <c r="V295" s="54"/>
      <c r="W295" s="54"/>
      <c r="X295" s="54"/>
      <c r="Y295" s="54"/>
      <c r="Z295" s="54"/>
    </row>
    <row r="296" ht="12.75" customHeight="1">
      <c r="A296" s="54"/>
      <c r="B296" s="54"/>
      <c r="C296" s="54"/>
      <c r="D296" s="54"/>
      <c r="E296" s="54"/>
      <c r="F296" s="54"/>
      <c r="G296" s="54"/>
      <c r="H296" s="54"/>
      <c r="I296" s="54"/>
      <c r="J296" s="54"/>
      <c r="L296" s="54"/>
      <c r="M296" s="54"/>
      <c r="N296" s="54"/>
      <c r="O296" s="54"/>
      <c r="P296" s="54"/>
      <c r="Q296" s="54"/>
      <c r="R296" s="54"/>
      <c r="S296" s="54"/>
      <c r="T296" s="54"/>
      <c r="U296" s="54"/>
      <c r="V296" s="54"/>
      <c r="W296" s="54"/>
      <c r="X296" s="54"/>
      <c r="Y296" s="54"/>
      <c r="Z296" s="54"/>
    </row>
    <row r="297" ht="12.75" customHeight="1">
      <c r="A297" s="54"/>
      <c r="B297" s="54"/>
      <c r="C297" s="54"/>
      <c r="D297" s="54"/>
      <c r="E297" s="54"/>
      <c r="F297" s="54"/>
      <c r="G297" s="54"/>
      <c r="H297" s="54"/>
      <c r="I297" s="54"/>
      <c r="J297" s="54"/>
      <c r="L297" s="54"/>
      <c r="M297" s="54"/>
      <c r="N297" s="54"/>
      <c r="O297" s="54"/>
      <c r="P297" s="54"/>
      <c r="Q297" s="54"/>
      <c r="R297" s="54"/>
      <c r="S297" s="54"/>
      <c r="T297" s="54"/>
      <c r="U297" s="54"/>
      <c r="V297" s="54"/>
      <c r="W297" s="54"/>
      <c r="X297" s="54"/>
      <c r="Y297" s="54"/>
      <c r="Z297" s="54"/>
    </row>
    <row r="298" ht="12.75" customHeight="1">
      <c r="A298" s="54"/>
      <c r="B298" s="54"/>
      <c r="C298" s="54"/>
      <c r="D298" s="54"/>
      <c r="E298" s="54"/>
      <c r="F298" s="54"/>
      <c r="G298" s="54"/>
      <c r="H298" s="54"/>
      <c r="I298" s="54"/>
      <c r="J298" s="54"/>
      <c r="L298" s="54"/>
      <c r="M298" s="54"/>
      <c r="N298" s="54"/>
      <c r="O298" s="54"/>
      <c r="P298" s="54"/>
      <c r="Q298" s="54"/>
      <c r="R298" s="54"/>
      <c r="S298" s="54"/>
      <c r="T298" s="54"/>
      <c r="U298" s="54"/>
      <c r="V298" s="54"/>
      <c r="W298" s="54"/>
      <c r="X298" s="54"/>
      <c r="Y298" s="54"/>
      <c r="Z298" s="54"/>
    </row>
    <row r="299" ht="12.75" customHeight="1">
      <c r="A299" s="54"/>
      <c r="B299" s="54"/>
      <c r="C299" s="54"/>
      <c r="D299" s="54"/>
      <c r="E299" s="54"/>
      <c r="F299" s="54"/>
      <c r="G299" s="54"/>
      <c r="H299" s="54"/>
      <c r="I299" s="54"/>
      <c r="J299" s="54"/>
      <c r="L299" s="54"/>
      <c r="M299" s="54"/>
      <c r="N299" s="54"/>
      <c r="O299" s="54"/>
      <c r="P299" s="54"/>
      <c r="Q299" s="54"/>
      <c r="R299" s="54"/>
      <c r="S299" s="54"/>
      <c r="T299" s="54"/>
      <c r="U299" s="54"/>
      <c r="V299" s="54"/>
      <c r="W299" s="54"/>
      <c r="X299" s="54"/>
      <c r="Y299" s="54"/>
      <c r="Z299" s="54"/>
    </row>
    <row r="300" ht="12.75" customHeight="1">
      <c r="A300" s="54"/>
      <c r="B300" s="54"/>
      <c r="C300" s="54"/>
      <c r="D300" s="54"/>
      <c r="E300" s="54"/>
      <c r="F300" s="54"/>
      <c r="G300" s="54"/>
      <c r="H300" s="54"/>
      <c r="I300" s="54"/>
      <c r="J300" s="54"/>
      <c r="L300" s="54"/>
      <c r="M300" s="54"/>
      <c r="N300" s="54"/>
      <c r="O300" s="54"/>
      <c r="P300" s="54"/>
      <c r="Q300" s="54"/>
      <c r="R300" s="54"/>
      <c r="S300" s="54"/>
      <c r="T300" s="54"/>
      <c r="U300" s="54"/>
      <c r="V300" s="54"/>
      <c r="W300" s="54"/>
      <c r="X300" s="54"/>
      <c r="Y300" s="54"/>
      <c r="Z300" s="54"/>
    </row>
    <row r="301" ht="12.75" customHeight="1">
      <c r="A301" s="54"/>
      <c r="B301" s="54"/>
      <c r="C301" s="54"/>
      <c r="D301" s="54"/>
      <c r="E301" s="54"/>
      <c r="F301" s="54"/>
      <c r="G301" s="54"/>
      <c r="H301" s="54"/>
      <c r="I301" s="54"/>
      <c r="J301" s="54"/>
      <c r="L301" s="54"/>
      <c r="M301" s="54"/>
      <c r="N301" s="54"/>
      <c r="O301" s="54"/>
      <c r="P301" s="54"/>
      <c r="Q301" s="54"/>
      <c r="R301" s="54"/>
      <c r="S301" s="54"/>
      <c r="T301" s="54"/>
      <c r="U301" s="54"/>
      <c r="V301" s="54"/>
      <c r="W301" s="54"/>
      <c r="X301" s="54"/>
      <c r="Y301" s="54"/>
      <c r="Z301" s="54"/>
    </row>
    <row r="302" ht="12.75" customHeight="1">
      <c r="A302" s="54"/>
      <c r="B302" s="54"/>
      <c r="C302" s="54"/>
      <c r="D302" s="54"/>
      <c r="E302" s="54"/>
      <c r="F302" s="54"/>
      <c r="G302" s="54"/>
      <c r="H302" s="54"/>
      <c r="I302" s="54"/>
      <c r="J302" s="54"/>
      <c r="L302" s="54"/>
      <c r="M302" s="54"/>
      <c r="N302" s="54"/>
      <c r="O302" s="54"/>
      <c r="P302" s="54"/>
      <c r="Q302" s="54"/>
      <c r="R302" s="54"/>
      <c r="S302" s="54"/>
      <c r="T302" s="54"/>
      <c r="U302" s="54"/>
      <c r="V302" s="54"/>
      <c r="W302" s="54"/>
      <c r="X302" s="54"/>
      <c r="Y302" s="54"/>
      <c r="Z302" s="54"/>
    </row>
    <row r="303" ht="12.75" customHeight="1">
      <c r="A303" s="54"/>
      <c r="B303" s="54"/>
      <c r="C303" s="54"/>
      <c r="D303" s="54"/>
      <c r="E303" s="54"/>
      <c r="F303" s="54"/>
      <c r="G303" s="54"/>
      <c r="H303" s="54"/>
      <c r="I303" s="54"/>
      <c r="J303" s="54"/>
      <c r="L303" s="54"/>
      <c r="M303" s="54"/>
      <c r="N303" s="54"/>
      <c r="O303" s="54"/>
      <c r="P303" s="54"/>
      <c r="Q303" s="54"/>
      <c r="R303" s="54"/>
      <c r="S303" s="54"/>
      <c r="T303" s="54"/>
      <c r="U303" s="54"/>
      <c r="V303" s="54"/>
      <c r="W303" s="54"/>
      <c r="X303" s="54"/>
      <c r="Y303" s="54"/>
      <c r="Z303" s="54"/>
    </row>
    <row r="304" ht="12.75" customHeight="1">
      <c r="A304" s="54"/>
      <c r="B304" s="54"/>
      <c r="C304" s="54"/>
      <c r="D304" s="54"/>
      <c r="E304" s="54"/>
      <c r="F304" s="54"/>
      <c r="G304" s="54"/>
      <c r="H304" s="54"/>
      <c r="I304" s="54"/>
      <c r="J304" s="54"/>
      <c r="L304" s="54"/>
      <c r="M304" s="54"/>
      <c r="N304" s="54"/>
      <c r="O304" s="54"/>
      <c r="P304" s="54"/>
      <c r="Q304" s="54"/>
      <c r="R304" s="54"/>
      <c r="S304" s="54"/>
      <c r="T304" s="54"/>
      <c r="U304" s="54"/>
      <c r="V304" s="54"/>
      <c r="W304" s="54"/>
      <c r="X304" s="54"/>
      <c r="Y304" s="54"/>
      <c r="Z304" s="54"/>
    </row>
    <row r="305" ht="12.75" customHeight="1">
      <c r="A305" s="54"/>
      <c r="B305" s="54"/>
      <c r="C305" s="54"/>
      <c r="D305" s="54"/>
      <c r="E305" s="54"/>
      <c r="F305" s="54"/>
      <c r="G305" s="54"/>
      <c r="H305" s="54"/>
      <c r="I305" s="54"/>
      <c r="J305" s="54"/>
      <c r="L305" s="54"/>
      <c r="M305" s="54"/>
      <c r="N305" s="54"/>
      <c r="O305" s="54"/>
      <c r="P305" s="54"/>
      <c r="Q305" s="54"/>
      <c r="R305" s="54"/>
      <c r="S305" s="54"/>
      <c r="T305" s="54"/>
      <c r="U305" s="54"/>
      <c r="V305" s="54"/>
      <c r="W305" s="54"/>
      <c r="X305" s="54"/>
      <c r="Y305" s="54"/>
      <c r="Z305" s="54"/>
    </row>
    <row r="306" ht="12.75" customHeight="1">
      <c r="A306" s="54"/>
      <c r="B306" s="54"/>
      <c r="C306" s="54"/>
      <c r="D306" s="54"/>
      <c r="E306" s="54"/>
      <c r="F306" s="54"/>
      <c r="G306" s="54"/>
      <c r="H306" s="54"/>
      <c r="I306" s="54"/>
      <c r="J306" s="54"/>
      <c r="L306" s="54"/>
      <c r="M306" s="54"/>
      <c r="N306" s="54"/>
      <c r="O306" s="54"/>
      <c r="P306" s="54"/>
      <c r="Q306" s="54"/>
      <c r="R306" s="54"/>
      <c r="S306" s="54"/>
      <c r="T306" s="54"/>
      <c r="U306" s="54"/>
      <c r="V306" s="54"/>
      <c r="W306" s="54"/>
      <c r="X306" s="54"/>
      <c r="Y306" s="54"/>
      <c r="Z306" s="54"/>
    </row>
    <row r="307" ht="12.75" customHeight="1">
      <c r="A307" s="54"/>
      <c r="B307" s="54"/>
      <c r="C307" s="54"/>
      <c r="D307" s="54"/>
      <c r="E307" s="54"/>
      <c r="F307" s="54"/>
      <c r="G307" s="54"/>
      <c r="H307" s="54"/>
      <c r="I307" s="54"/>
      <c r="J307" s="54"/>
      <c r="L307" s="54"/>
      <c r="M307" s="54"/>
      <c r="N307" s="54"/>
      <c r="O307" s="54"/>
      <c r="P307" s="54"/>
      <c r="Q307" s="54"/>
      <c r="R307" s="54"/>
      <c r="S307" s="54"/>
      <c r="T307" s="54"/>
      <c r="U307" s="54"/>
      <c r="V307" s="54"/>
      <c r="W307" s="54"/>
      <c r="X307" s="54"/>
      <c r="Y307" s="54"/>
      <c r="Z307" s="54"/>
    </row>
    <row r="308" ht="12.75" customHeight="1">
      <c r="A308" s="54"/>
      <c r="B308" s="54"/>
      <c r="C308" s="54"/>
      <c r="D308" s="54"/>
      <c r="E308" s="54"/>
      <c r="F308" s="54"/>
      <c r="G308" s="54"/>
      <c r="H308" s="54"/>
      <c r="I308" s="54"/>
      <c r="J308" s="54"/>
      <c r="L308" s="54"/>
      <c r="M308" s="54"/>
      <c r="N308" s="54"/>
      <c r="O308" s="54"/>
      <c r="P308" s="54"/>
      <c r="Q308" s="54"/>
      <c r="R308" s="54"/>
      <c r="S308" s="54"/>
      <c r="T308" s="54"/>
      <c r="U308" s="54"/>
      <c r="V308" s="54"/>
      <c r="W308" s="54"/>
      <c r="X308" s="54"/>
      <c r="Y308" s="54"/>
      <c r="Z308" s="54"/>
    </row>
    <row r="309" ht="12.75" customHeight="1">
      <c r="A309" s="54"/>
      <c r="B309" s="54"/>
      <c r="C309" s="54"/>
      <c r="D309" s="54"/>
      <c r="E309" s="54"/>
      <c r="F309" s="54"/>
      <c r="G309" s="54"/>
      <c r="H309" s="54"/>
      <c r="I309" s="54"/>
      <c r="J309" s="54"/>
      <c r="L309" s="54"/>
      <c r="M309" s="54"/>
      <c r="N309" s="54"/>
      <c r="O309" s="54"/>
      <c r="P309" s="54"/>
      <c r="Q309" s="54"/>
      <c r="R309" s="54"/>
      <c r="S309" s="54"/>
      <c r="T309" s="54"/>
      <c r="U309" s="54"/>
      <c r="V309" s="54"/>
      <c r="W309" s="54"/>
      <c r="X309" s="54"/>
      <c r="Y309" s="54"/>
      <c r="Z309" s="54"/>
    </row>
    <row r="310" ht="12.75" customHeight="1">
      <c r="A310" s="54"/>
      <c r="B310" s="54"/>
      <c r="C310" s="54"/>
      <c r="D310" s="54"/>
      <c r="E310" s="54"/>
      <c r="F310" s="54"/>
      <c r="G310" s="54"/>
      <c r="H310" s="54"/>
      <c r="I310" s="54"/>
      <c r="J310" s="54"/>
      <c r="L310" s="54"/>
      <c r="M310" s="54"/>
      <c r="N310" s="54"/>
      <c r="O310" s="54"/>
      <c r="P310" s="54"/>
      <c r="Q310" s="54"/>
      <c r="R310" s="54"/>
      <c r="S310" s="54"/>
      <c r="T310" s="54"/>
      <c r="U310" s="54"/>
      <c r="V310" s="54"/>
      <c r="W310" s="54"/>
      <c r="X310" s="54"/>
      <c r="Y310" s="54"/>
      <c r="Z310" s="54"/>
    </row>
    <row r="311" ht="12.75" customHeight="1">
      <c r="A311" s="54"/>
      <c r="B311" s="54"/>
      <c r="C311" s="54"/>
      <c r="D311" s="54"/>
      <c r="E311" s="54"/>
      <c r="F311" s="54"/>
      <c r="G311" s="54"/>
      <c r="H311" s="54"/>
      <c r="I311" s="54"/>
      <c r="J311" s="54"/>
      <c r="L311" s="54"/>
      <c r="M311" s="54"/>
      <c r="N311" s="54"/>
      <c r="O311" s="54"/>
      <c r="P311" s="54"/>
      <c r="Q311" s="54"/>
      <c r="R311" s="54"/>
      <c r="S311" s="54"/>
      <c r="T311" s="54"/>
      <c r="U311" s="54"/>
      <c r="V311" s="54"/>
      <c r="W311" s="54"/>
      <c r="X311" s="54"/>
      <c r="Y311" s="54"/>
      <c r="Z311" s="54"/>
    </row>
    <row r="312" ht="12.75" customHeight="1">
      <c r="A312" s="54"/>
      <c r="B312" s="54"/>
      <c r="C312" s="54"/>
      <c r="D312" s="54"/>
      <c r="E312" s="54"/>
      <c r="F312" s="54"/>
      <c r="G312" s="54"/>
      <c r="H312" s="54"/>
      <c r="I312" s="54"/>
      <c r="J312" s="54"/>
      <c r="L312" s="54"/>
      <c r="M312" s="54"/>
      <c r="N312" s="54"/>
      <c r="O312" s="54"/>
      <c r="P312" s="54"/>
      <c r="Q312" s="54"/>
      <c r="R312" s="54"/>
      <c r="S312" s="54"/>
      <c r="T312" s="54"/>
      <c r="U312" s="54"/>
      <c r="V312" s="54"/>
      <c r="W312" s="54"/>
      <c r="X312" s="54"/>
      <c r="Y312" s="54"/>
      <c r="Z312" s="54"/>
    </row>
    <row r="313" ht="12.75" customHeight="1">
      <c r="A313" s="54"/>
      <c r="B313" s="54"/>
      <c r="C313" s="54"/>
      <c r="D313" s="54"/>
      <c r="E313" s="54"/>
      <c r="F313" s="54"/>
      <c r="G313" s="54"/>
      <c r="H313" s="54"/>
      <c r="I313" s="54"/>
      <c r="J313" s="54"/>
      <c r="L313" s="54"/>
      <c r="M313" s="54"/>
      <c r="N313" s="54"/>
      <c r="O313" s="54"/>
      <c r="P313" s="54"/>
      <c r="Q313" s="54"/>
      <c r="R313" s="54"/>
      <c r="S313" s="54"/>
      <c r="T313" s="54"/>
      <c r="U313" s="54"/>
      <c r="V313" s="54"/>
      <c r="W313" s="54"/>
      <c r="X313" s="54"/>
      <c r="Y313" s="54"/>
      <c r="Z313" s="54"/>
    </row>
    <row r="314" ht="12.75" customHeight="1">
      <c r="A314" s="54"/>
      <c r="B314" s="54"/>
      <c r="C314" s="54"/>
      <c r="D314" s="54"/>
      <c r="E314" s="54"/>
      <c r="F314" s="54"/>
      <c r="G314" s="54"/>
      <c r="H314" s="54"/>
      <c r="I314" s="54"/>
      <c r="J314" s="54"/>
      <c r="L314" s="54"/>
      <c r="M314" s="54"/>
      <c r="N314" s="54"/>
      <c r="O314" s="54"/>
      <c r="P314" s="54"/>
      <c r="Q314" s="54"/>
      <c r="R314" s="54"/>
      <c r="S314" s="54"/>
      <c r="T314" s="54"/>
      <c r="U314" s="54"/>
      <c r="V314" s="54"/>
      <c r="W314" s="54"/>
      <c r="X314" s="54"/>
      <c r="Y314" s="54"/>
      <c r="Z314" s="54"/>
    </row>
    <row r="315" ht="12.75" customHeight="1">
      <c r="A315" s="54"/>
      <c r="B315" s="54"/>
      <c r="C315" s="54"/>
      <c r="D315" s="54"/>
      <c r="E315" s="54"/>
      <c r="F315" s="54"/>
      <c r="G315" s="54"/>
      <c r="H315" s="54"/>
      <c r="I315" s="54"/>
      <c r="J315" s="54"/>
      <c r="L315" s="54"/>
      <c r="M315" s="54"/>
      <c r="N315" s="54"/>
      <c r="O315" s="54"/>
      <c r="P315" s="54"/>
      <c r="Q315" s="54"/>
      <c r="R315" s="54"/>
      <c r="S315" s="54"/>
      <c r="T315" s="54"/>
      <c r="U315" s="54"/>
      <c r="V315" s="54"/>
      <c r="W315" s="54"/>
      <c r="X315" s="54"/>
      <c r="Y315" s="54"/>
      <c r="Z315" s="54"/>
    </row>
    <row r="316" ht="12.75" customHeight="1">
      <c r="A316" s="54"/>
      <c r="B316" s="54"/>
      <c r="C316" s="54"/>
      <c r="D316" s="54"/>
      <c r="E316" s="54"/>
      <c r="F316" s="54"/>
      <c r="G316" s="54"/>
      <c r="H316" s="54"/>
      <c r="I316" s="54"/>
      <c r="J316" s="54"/>
      <c r="L316" s="54"/>
      <c r="M316" s="54"/>
      <c r="N316" s="54"/>
      <c r="O316" s="54"/>
      <c r="P316" s="54"/>
      <c r="Q316" s="54"/>
      <c r="R316" s="54"/>
      <c r="S316" s="54"/>
      <c r="T316" s="54"/>
      <c r="U316" s="54"/>
      <c r="V316" s="54"/>
      <c r="W316" s="54"/>
      <c r="X316" s="54"/>
      <c r="Y316" s="54"/>
      <c r="Z316" s="54"/>
    </row>
    <row r="317" ht="12.75" customHeight="1">
      <c r="A317" s="54"/>
      <c r="B317" s="54"/>
      <c r="C317" s="54"/>
      <c r="D317" s="54"/>
      <c r="E317" s="54"/>
      <c r="F317" s="54"/>
      <c r="G317" s="54"/>
      <c r="H317" s="54"/>
      <c r="I317" s="54"/>
      <c r="J317" s="54"/>
      <c r="L317" s="54"/>
      <c r="M317" s="54"/>
      <c r="N317" s="54"/>
      <c r="O317" s="54"/>
      <c r="P317" s="54"/>
      <c r="Q317" s="54"/>
      <c r="R317" s="54"/>
      <c r="S317" s="54"/>
      <c r="T317" s="54"/>
      <c r="U317" s="54"/>
      <c r="V317" s="54"/>
      <c r="W317" s="54"/>
      <c r="X317" s="54"/>
      <c r="Y317" s="54"/>
      <c r="Z317" s="54"/>
    </row>
    <row r="318" ht="12.75" customHeight="1">
      <c r="A318" s="54"/>
      <c r="B318" s="54"/>
      <c r="C318" s="54"/>
      <c r="D318" s="54"/>
      <c r="E318" s="54"/>
      <c r="F318" s="54"/>
      <c r="G318" s="54"/>
      <c r="H318" s="54"/>
      <c r="I318" s="54"/>
      <c r="J318" s="54"/>
      <c r="L318" s="54"/>
      <c r="M318" s="54"/>
      <c r="N318" s="54"/>
      <c r="O318" s="54"/>
      <c r="P318" s="54"/>
      <c r="Q318" s="54"/>
      <c r="R318" s="54"/>
      <c r="S318" s="54"/>
      <c r="T318" s="54"/>
      <c r="U318" s="54"/>
      <c r="V318" s="54"/>
      <c r="W318" s="54"/>
      <c r="X318" s="54"/>
      <c r="Y318" s="54"/>
      <c r="Z318" s="54"/>
    </row>
    <row r="319" ht="12.75" customHeight="1">
      <c r="A319" s="54"/>
      <c r="B319" s="54"/>
      <c r="C319" s="54"/>
      <c r="D319" s="54"/>
      <c r="E319" s="54"/>
      <c r="F319" s="54"/>
      <c r="G319" s="54"/>
      <c r="H319" s="54"/>
      <c r="I319" s="54"/>
      <c r="J319" s="54"/>
      <c r="L319" s="54"/>
      <c r="M319" s="54"/>
      <c r="N319" s="54"/>
      <c r="O319" s="54"/>
      <c r="P319" s="54"/>
      <c r="Q319" s="54"/>
      <c r="R319" s="54"/>
      <c r="S319" s="54"/>
      <c r="T319" s="54"/>
      <c r="U319" s="54"/>
      <c r="V319" s="54"/>
      <c r="W319" s="54"/>
      <c r="X319" s="54"/>
      <c r="Y319" s="54"/>
      <c r="Z319" s="54"/>
    </row>
    <row r="320" ht="12.75" customHeight="1">
      <c r="A320" s="54"/>
      <c r="B320" s="54"/>
      <c r="C320" s="54"/>
      <c r="D320" s="54"/>
      <c r="E320" s="54"/>
      <c r="F320" s="54"/>
      <c r="G320" s="54"/>
      <c r="H320" s="54"/>
      <c r="I320" s="54"/>
      <c r="J320" s="54"/>
      <c r="L320" s="54"/>
      <c r="M320" s="54"/>
      <c r="N320" s="54"/>
      <c r="O320" s="54"/>
      <c r="P320" s="54"/>
      <c r="Q320" s="54"/>
      <c r="R320" s="54"/>
      <c r="S320" s="54"/>
      <c r="T320" s="54"/>
      <c r="U320" s="54"/>
      <c r="V320" s="54"/>
      <c r="W320" s="54"/>
      <c r="X320" s="54"/>
      <c r="Y320" s="54"/>
      <c r="Z320" s="54"/>
    </row>
    <row r="321" ht="12.75" customHeight="1">
      <c r="A321" s="54"/>
      <c r="B321" s="54"/>
      <c r="C321" s="54"/>
      <c r="D321" s="54"/>
      <c r="E321" s="54"/>
      <c r="F321" s="54"/>
      <c r="G321" s="54"/>
      <c r="H321" s="54"/>
      <c r="I321" s="54"/>
      <c r="J321" s="54"/>
      <c r="L321" s="54"/>
      <c r="M321" s="54"/>
      <c r="N321" s="54"/>
      <c r="O321" s="54"/>
      <c r="P321" s="54"/>
      <c r="Q321" s="54"/>
      <c r="R321" s="54"/>
      <c r="S321" s="54"/>
      <c r="T321" s="54"/>
      <c r="U321" s="54"/>
      <c r="V321" s="54"/>
      <c r="W321" s="54"/>
      <c r="X321" s="54"/>
      <c r="Y321" s="54"/>
      <c r="Z321" s="54"/>
    </row>
    <row r="322" ht="12.75" customHeight="1">
      <c r="A322" s="54"/>
      <c r="B322" s="54"/>
      <c r="C322" s="54"/>
      <c r="D322" s="54"/>
      <c r="E322" s="54"/>
      <c r="F322" s="54"/>
      <c r="G322" s="54"/>
      <c r="H322" s="54"/>
      <c r="I322" s="54"/>
      <c r="J322" s="54"/>
      <c r="L322" s="54"/>
      <c r="M322" s="54"/>
      <c r="N322" s="54"/>
      <c r="O322" s="54"/>
      <c r="P322" s="54"/>
      <c r="Q322" s="54"/>
      <c r="R322" s="54"/>
      <c r="S322" s="54"/>
      <c r="T322" s="54"/>
      <c r="U322" s="54"/>
      <c r="V322" s="54"/>
      <c r="W322" s="54"/>
      <c r="X322" s="54"/>
      <c r="Y322" s="54"/>
      <c r="Z322" s="54"/>
    </row>
    <row r="323" ht="12.75" customHeight="1">
      <c r="A323" s="54"/>
      <c r="B323" s="54"/>
      <c r="C323" s="54"/>
      <c r="D323" s="54"/>
      <c r="E323" s="54"/>
      <c r="F323" s="54"/>
      <c r="G323" s="54"/>
      <c r="H323" s="54"/>
      <c r="I323" s="54"/>
      <c r="J323" s="54"/>
      <c r="L323" s="54"/>
      <c r="M323" s="54"/>
      <c r="N323" s="54"/>
      <c r="O323" s="54"/>
      <c r="P323" s="54"/>
      <c r="Q323" s="54"/>
      <c r="R323" s="54"/>
      <c r="S323" s="54"/>
      <c r="T323" s="54"/>
      <c r="U323" s="54"/>
      <c r="V323" s="54"/>
      <c r="W323" s="54"/>
      <c r="X323" s="54"/>
      <c r="Y323" s="54"/>
      <c r="Z323" s="54"/>
    </row>
    <row r="324" ht="12.75" customHeight="1">
      <c r="A324" s="54"/>
      <c r="B324" s="54"/>
      <c r="C324" s="54"/>
      <c r="D324" s="54"/>
      <c r="E324" s="54"/>
      <c r="F324" s="54"/>
      <c r="G324" s="54"/>
      <c r="H324" s="54"/>
      <c r="I324" s="54"/>
      <c r="J324" s="54"/>
      <c r="L324" s="54"/>
      <c r="M324" s="54"/>
      <c r="N324" s="54"/>
      <c r="O324" s="54"/>
      <c r="P324" s="54"/>
      <c r="Q324" s="54"/>
      <c r="R324" s="54"/>
      <c r="S324" s="54"/>
      <c r="T324" s="54"/>
      <c r="U324" s="54"/>
      <c r="V324" s="54"/>
      <c r="W324" s="54"/>
      <c r="X324" s="54"/>
      <c r="Y324" s="54"/>
      <c r="Z324" s="54"/>
    </row>
    <row r="325" ht="12.75" customHeight="1">
      <c r="A325" s="54"/>
      <c r="B325" s="54"/>
      <c r="C325" s="54"/>
      <c r="D325" s="54"/>
      <c r="E325" s="54"/>
      <c r="F325" s="54"/>
      <c r="G325" s="54"/>
      <c r="H325" s="54"/>
      <c r="I325" s="54"/>
      <c r="J325" s="54"/>
      <c r="L325" s="54"/>
      <c r="M325" s="54"/>
      <c r="N325" s="54"/>
      <c r="O325" s="54"/>
      <c r="P325" s="54"/>
      <c r="Q325" s="54"/>
      <c r="R325" s="54"/>
      <c r="S325" s="54"/>
      <c r="T325" s="54"/>
      <c r="U325" s="54"/>
      <c r="V325" s="54"/>
      <c r="W325" s="54"/>
      <c r="X325" s="54"/>
      <c r="Y325" s="54"/>
      <c r="Z325" s="54"/>
    </row>
    <row r="326" ht="12.75" customHeight="1">
      <c r="A326" s="54"/>
      <c r="B326" s="54"/>
      <c r="C326" s="54"/>
      <c r="D326" s="54"/>
      <c r="E326" s="54"/>
      <c r="F326" s="54"/>
      <c r="G326" s="54"/>
      <c r="H326" s="54"/>
      <c r="I326" s="54"/>
      <c r="J326" s="54"/>
      <c r="L326" s="54"/>
      <c r="M326" s="54"/>
      <c r="N326" s="54"/>
      <c r="O326" s="54"/>
      <c r="P326" s="54"/>
      <c r="Q326" s="54"/>
      <c r="R326" s="54"/>
      <c r="S326" s="54"/>
      <c r="T326" s="54"/>
      <c r="U326" s="54"/>
      <c r="V326" s="54"/>
      <c r="W326" s="54"/>
      <c r="X326" s="54"/>
      <c r="Y326" s="54"/>
      <c r="Z326" s="54"/>
    </row>
    <row r="327" ht="12.75" customHeight="1">
      <c r="A327" s="54"/>
      <c r="B327" s="54"/>
      <c r="C327" s="54"/>
      <c r="D327" s="54"/>
      <c r="E327" s="54"/>
      <c r="F327" s="54"/>
      <c r="G327" s="54"/>
      <c r="H327" s="54"/>
      <c r="I327" s="54"/>
      <c r="J327" s="54"/>
      <c r="L327" s="54"/>
      <c r="M327" s="54"/>
      <c r="N327" s="54"/>
      <c r="O327" s="54"/>
      <c r="P327" s="54"/>
      <c r="Q327" s="54"/>
      <c r="R327" s="54"/>
      <c r="S327" s="54"/>
      <c r="T327" s="54"/>
      <c r="U327" s="54"/>
      <c r="V327" s="54"/>
      <c r="W327" s="54"/>
      <c r="X327" s="54"/>
      <c r="Y327" s="54"/>
      <c r="Z327" s="54"/>
    </row>
    <row r="328" ht="12.75" customHeight="1">
      <c r="A328" s="54"/>
      <c r="B328" s="54"/>
      <c r="C328" s="54"/>
      <c r="D328" s="54"/>
      <c r="E328" s="54"/>
      <c r="F328" s="54"/>
      <c r="G328" s="54"/>
      <c r="H328" s="54"/>
      <c r="I328" s="54"/>
      <c r="J328" s="54"/>
      <c r="L328" s="54"/>
      <c r="M328" s="54"/>
      <c r="N328" s="54"/>
      <c r="O328" s="54"/>
      <c r="P328" s="54"/>
      <c r="Q328" s="54"/>
      <c r="R328" s="54"/>
      <c r="S328" s="54"/>
      <c r="T328" s="54"/>
      <c r="U328" s="54"/>
      <c r="V328" s="54"/>
      <c r="W328" s="54"/>
      <c r="X328" s="54"/>
      <c r="Y328" s="54"/>
      <c r="Z328" s="54"/>
    </row>
    <row r="329" ht="12.75" customHeight="1">
      <c r="A329" s="54"/>
      <c r="B329" s="54"/>
      <c r="C329" s="54"/>
      <c r="D329" s="54"/>
      <c r="E329" s="54"/>
      <c r="F329" s="54"/>
      <c r="G329" s="54"/>
      <c r="H329" s="54"/>
      <c r="I329" s="54"/>
      <c r="J329" s="54"/>
      <c r="L329" s="54"/>
      <c r="M329" s="54"/>
      <c r="N329" s="54"/>
      <c r="O329" s="54"/>
      <c r="P329" s="54"/>
      <c r="Q329" s="54"/>
      <c r="R329" s="54"/>
      <c r="S329" s="54"/>
      <c r="T329" s="54"/>
      <c r="U329" s="54"/>
      <c r="V329" s="54"/>
      <c r="W329" s="54"/>
      <c r="X329" s="54"/>
      <c r="Y329" s="54"/>
      <c r="Z329" s="54"/>
    </row>
    <row r="330" ht="12.75" customHeight="1">
      <c r="A330" s="54"/>
      <c r="B330" s="54"/>
      <c r="C330" s="54"/>
      <c r="D330" s="54"/>
      <c r="E330" s="54"/>
      <c r="F330" s="54"/>
      <c r="G330" s="54"/>
      <c r="H330" s="54"/>
      <c r="I330" s="54"/>
      <c r="J330" s="54"/>
      <c r="L330" s="54"/>
      <c r="M330" s="54"/>
      <c r="N330" s="54"/>
      <c r="O330" s="54"/>
      <c r="P330" s="54"/>
      <c r="Q330" s="54"/>
      <c r="R330" s="54"/>
      <c r="S330" s="54"/>
      <c r="T330" s="54"/>
      <c r="U330" s="54"/>
      <c r="V330" s="54"/>
      <c r="W330" s="54"/>
      <c r="X330" s="54"/>
      <c r="Y330" s="54"/>
      <c r="Z330" s="54"/>
    </row>
    <row r="331" ht="12.75" customHeight="1">
      <c r="A331" s="54"/>
      <c r="B331" s="54"/>
      <c r="C331" s="54"/>
      <c r="D331" s="54"/>
      <c r="E331" s="54"/>
      <c r="F331" s="54"/>
      <c r="G331" s="54"/>
      <c r="H331" s="54"/>
      <c r="I331" s="54"/>
      <c r="J331" s="54"/>
      <c r="L331" s="54"/>
      <c r="M331" s="54"/>
      <c r="N331" s="54"/>
      <c r="O331" s="54"/>
      <c r="P331" s="54"/>
      <c r="Q331" s="54"/>
      <c r="R331" s="54"/>
      <c r="S331" s="54"/>
      <c r="T331" s="54"/>
      <c r="U331" s="54"/>
      <c r="V331" s="54"/>
      <c r="W331" s="54"/>
      <c r="X331" s="54"/>
      <c r="Y331" s="54"/>
      <c r="Z331" s="54"/>
    </row>
    <row r="332" ht="12.75" customHeight="1">
      <c r="A332" s="54"/>
      <c r="B332" s="54"/>
      <c r="C332" s="54"/>
      <c r="D332" s="54"/>
      <c r="E332" s="54"/>
      <c r="F332" s="54"/>
      <c r="G332" s="54"/>
      <c r="H332" s="54"/>
      <c r="I332" s="54"/>
      <c r="J332" s="54"/>
      <c r="L332" s="54"/>
      <c r="M332" s="54"/>
      <c r="N332" s="54"/>
      <c r="O332" s="54"/>
      <c r="P332" s="54"/>
      <c r="Q332" s="54"/>
      <c r="R332" s="54"/>
      <c r="S332" s="54"/>
      <c r="T332" s="54"/>
      <c r="U332" s="54"/>
      <c r="V332" s="54"/>
      <c r="W332" s="54"/>
      <c r="X332" s="54"/>
      <c r="Y332" s="54"/>
      <c r="Z332" s="54"/>
    </row>
    <row r="333" ht="12.75" customHeight="1">
      <c r="A333" s="54"/>
      <c r="B333" s="54"/>
      <c r="C333" s="54"/>
      <c r="D333" s="54"/>
      <c r="E333" s="54"/>
      <c r="F333" s="54"/>
      <c r="G333" s="54"/>
      <c r="H333" s="54"/>
      <c r="I333" s="54"/>
      <c r="J333" s="54"/>
      <c r="L333" s="54"/>
      <c r="M333" s="54"/>
      <c r="N333" s="54"/>
      <c r="O333" s="54"/>
      <c r="P333" s="54"/>
      <c r="Q333" s="54"/>
      <c r="R333" s="54"/>
      <c r="S333" s="54"/>
      <c r="T333" s="54"/>
      <c r="U333" s="54"/>
      <c r="V333" s="54"/>
      <c r="W333" s="54"/>
      <c r="X333" s="54"/>
      <c r="Y333" s="54"/>
      <c r="Z333" s="54"/>
    </row>
    <row r="334" ht="12.75" customHeight="1">
      <c r="A334" s="54"/>
      <c r="B334" s="54"/>
      <c r="C334" s="54"/>
      <c r="D334" s="54"/>
      <c r="E334" s="54"/>
      <c r="F334" s="54"/>
      <c r="G334" s="54"/>
      <c r="H334" s="54"/>
      <c r="I334" s="54"/>
      <c r="J334" s="54"/>
      <c r="L334" s="54"/>
      <c r="M334" s="54"/>
      <c r="N334" s="54"/>
      <c r="O334" s="54"/>
      <c r="P334" s="54"/>
      <c r="Q334" s="54"/>
      <c r="R334" s="54"/>
      <c r="S334" s="54"/>
      <c r="T334" s="54"/>
      <c r="U334" s="54"/>
      <c r="V334" s="54"/>
      <c r="W334" s="54"/>
      <c r="X334" s="54"/>
      <c r="Y334" s="54"/>
      <c r="Z334" s="54"/>
    </row>
    <row r="335" ht="12.75" customHeight="1">
      <c r="A335" s="54"/>
      <c r="B335" s="54"/>
      <c r="C335" s="54"/>
      <c r="D335" s="54"/>
      <c r="E335" s="54"/>
      <c r="F335" s="54"/>
      <c r="G335" s="54"/>
      <c r="H335" s="54"/>
      <c r="I335" s="54"/>
      <c r="J335" s="54"/>
      <c r="L335" s="54"/>
      <c r="M335" s="54"/>
      <c r="N335" s="54"/>
      <c r="O335" s="54"/>
      <c r="P335" s="54"/>
      <c r="Q335" s="54"/>
      <c r="R335" s="54"/>
      <c r="S335" s="54"/>
      <c r="T335" s="54"/>
      <c r="U335" s="54"/>
      <c r="V335" s="54"/>
      <c r="W335" s="54"/>
      <c r="X335" s="54"/>
      <c r="Y335" s="54"/>
      <c r="Z335" s="54"/>
    </row>
    <row r="336" ht="12.75" customHeight="1">
      <c r="A336" s="54"/>
      <c r="B336" s="54"/>
      <c r="C336" s="54"/>
      <c r="D336" s="54"/>
      <c r="E336" s="54"/>
      <c r="F336" s="54"/>
      <c r="G336" s="54"/>
      <c r="H336" s="54"/>
      <c r="I336" s="54"/>
      <c r="J336" s="54"/>
      <c r="L336" s="54"/>
      <c r="M336" s="54"/>
      <c r="N336" s="54"/>
      <c r="O336" s="54"/>
      <c r="P336" s="54"/>
      <c r="Q336" s="54"/>
      <c r="R336" s="54"/>
      <c r="S336" s="54"/>
      <c r="T336" s="54"/>
      <c r="U336" s="54"/>
      <c r="V336" s="54"/>
      <c r="W336" s="54"/>
      <c r="X336" s="54"/>
      <c r="Y336" s="54"/>
      <c r="Z336" s="54"/>
    </row>
    <row r="337" ht="12.75" customHeight="1">
      <c r="A337" s="54"/>
      <c r="B337" s="54"/>
      <c r="C337" s="54"/>
      <c r="D337" s="54"/>
      <c r="E337" s="54"/>
      <c r="F337" s="54"/>
      <c r="G337" s="54"/>
      <c r="H337" s="54"/>
      <c r="I337" s="54"/>
      <c r="J337" s="54"/>
      <c r="L337" s="54"/>
      <c r="M337" s="54"/>
      <c r="N337" s="54"/>
      <c r="O337" s="54"/>
      <c r="P337" s="54"/>
      <c r="Q337" s="54"/>
      <c r="R337" s="54"/>
      <c r="S337" s="54"/>
      <c r="T337" s="54"/>
      <c r="U337" s="54"/>
      <c r="V337" s="54"/>
      <c r="W337" s="54"/>
      <c r="X337" s="54"/>
      <c r="Y337" s="54"/>
      <c r="Z337" s="54"/>
    </row>
    <row r="338" ht="12.75" customHeight="1">
      <c r="A338" s="54"/>
      <c r="B338" s="54"/>
      <c r="C338" s="54"/>
      <c r="D338" s="54"/>
      <c r="E338" s="54"/>
      <c r="F338" s="54"/>
      <c r="G338" s="54"/>
      <c r="H338" s="54"/>
      <c r="I338" s="54"/>
      <c r="J338" s="54"/>
      <c r="L338" s="54"/>
      <c r="M338" s="54"/>
      <c r="N338" s="54"/>
      <c r="O338" s="54"/>
      <c r="P338" s="54"/>
      <c r="Q338" s="54"/>
      <c r="R338" s="54"/>
      <c r="S338" s="54"/>
      <c r="T338" s="54"/>
      <c r="U338" s="54"/>
      <c r="V338" s="54"/>
      <c r="W338" s="54"/>
      <c r="X338" s="54"/>
      <c r="Y338" s="54"/>
      <c r="Z338" s="54"/>
    </row>
    <row r="339" ht="12.75" customHeight="1">
      <c r="A339" s="54"/>
      <c r="B339" s="54"/>
      <c r="C339" s="54"/>
      <c r="D339" s="54"/>
      <c r="E339" s="54"/>
      <c r="F339" s="54"/>
      <c r="G339" s="54"/>
      <c r="H339" s="54"/>
      <c r="I339" s="54"/>
      <c r="J339" s="54"/>
      <c r="L339" s="54"/>
      <c r="M339" s="54"/>
      <c r="N339" s="54"/>
      <c r="O339" s="54"/>
      <c r="P339" s="54"/>
      <c r="Q339" s="54"/>
      <c r="R339" s="54"/>
      <c r="S339" s="54"/>
      <c r="T339" s="54"/>
      <c r="U339" s="54"/>
      <c r="V339" s="54"/>
      <c r="W339" s="54"/>
      <c r="X339" s="54"/>
      <c r="Y339" s="54"/>
      <c r="Z339" s="54"/>
    </row>
    <row r="340" ht="12.75" customHeight="1">
      <c r="A340" s="54"/>
      <c r="B340" s="54"/>
      <c r="C340" s="54"/>
      <c r="D340" s="54"/>
      <c r="E340" s="54"/>
      <c r="F340" s="54"/>
      <c r="G340" s="54"/>
      <c r="H340" s="54"/>
      <c r="I340" s="54"/>
      <c r="J340" s="54"/>
      <c r="L340" s="54"/>
      <c r="M340" s="54"/>
      <c r="N340" s="54"/>
      <c r="O340" s="54"/>
      <c r="P340" s="54"/>
      <c r="Q340" s="54"/>
      <c r="R340" s="54"/>
      <c r="S340" s="54"/>
      <c r="T340" s="54"/>
      <c r="U340" s="54"/>
      <c r="V340" s="54"/>
      <c r="W340" s="54"/>
      <c r="X340" s="54"/>
      <c r="Y340" s="54"/>
      <c r="Z340" s="54"/>
    </row>
    <row r="341" ht="12.75" customHeight="1">
      <c r="A341" s="54"/>
      <c r="B341" s="54"/>
      <c r="C341" s="54"/>
      <c r="D341" s="54"/>
      <c r="E341" s="54"/>
      <c r="F341" s="54"/>
      <c r="G341" s="54"/>
      <c r="H341" s="54"/>
      <c r="I341" s="54"/>
      <c r="J341" s="54"/>
      <c r="L341" s="54"/>
      <c r="M341" s="54"/>
      <c r="N341" s="54"/>
      <c r="O341" s="54"/>
      <c r="P341" s="54"/>
      <c r="Q341" s="54"/>
      <c r="R341" s="54"/>
      <c r="S341" s="54"/>
      <c r="T341" s="54"/>
      <c r="U341" s="54"/>
      <c r="V341" s="54"/>
      <c r="W341" s="54"/>
      <c r="X341" s="54"/>
      <c r="Y341" s="54"/>
      <c r="Z341" s="54"/>
    </row>
    <row r="342" ht="12.75" customHeight="1">
      <c r="A342" s="54"/>
      <c r="B342" s="54"/>
      <c r="C342" s="54"/>
      <c r="D342" s="54"/>
      <c r="E342" s="54"/>
      <c r="F342" s="54"/>
      <c r="G342" s="54"/>
      <c r="H342" s="54"/>
      <c r="I342" s="54"/>
      <c r="J342" s="54"/>
      <c r="L342" s="54"/>
      <c r="M342" s="54"/>
      <c r="N342" s="54"/>
      <c r="O342" s="54"/>
      <c r="P342" s="54"/>
      <c r="Q342" s="54"/>
      <c r="R342" s="54"/>
      <c r="S342" s="54"/>
      <c r="T342" s="54"/>
      <c r="U342" s="54"/>
      <c r="V342" s="54"/>
      <c r="W342" s="54"/>
      <c r="X342" s="54"/>
      <c r="Y342" s="54"/>
      <c r="Z342" s="54"/>
    </row>
    <row r="343" ht="12.75" customHeight="1">
      <c r="A343" s="54"/>
      <c r="B343" s="54"/>
      <c r="C343" s="54"/>
      <c r="D343" s="54"/>
      <c r="E343" s="54"/>
      <c r="F343" s="54"/>
      <c r="G343" s="54"/>
      <c r="H343" s="54"/>
      <c r="I343" s="54"/>
      <c r="J343" s="54"/>
      <c r="L343" s="54"/>
      <c r="M343" s="54"/>
      <c r="N343" s="54"/>
      <c r="O343" s="54"/>
      <c r="P343" s="54"/>
      <c r="Q343" s="54"/>
      <c r="R343" s="54"/>
      <c r="S343" s="54"/>
      <c r="T343" s="54"/>
      <c r="U343" s="54"/>
      <c r="V343" s="54"/>
      <c r="W343" s="54"/>
      <c r="X343" s="54"/>
      <c r="Y343" s="54"/>
      <c r="Z343" s="54"/>
    </row>
    <row r="344" ht="12.75" customHeight="1">
      <c r="A344" s="54"/>
      <c r="B344" s="54"/>
      <c r="C344" s="54"/>
      <c r="D344" s="54"/>
      <c r="E344" s="54"/>
      <c r="F344" s="54"/>
      <c r="G344" s="54"/>
      <c r="H344" s="54"/>
      <c r="I344" s="54"/>
      <c r="J344" s="54"/>
      <c r="L344" s="54"/>
      <c r="M344" s="54"/>
      <c r="N344" s="54"/>
      <c r="O344" s="54"/>
      <c r="P344" s="54"/>
      <c r="Q344" s="54"/>
      <c r="R344" s="54"/>
      <c r="S344" s="54"/>
      <c r="T344" s="54"/>
      <c r="U344" s="54"/>
      <c r="V344" s="54"/>
      <c r="W344" s="54"/>
      <c r="X344" s="54"/>
      <c r="Y344" s="54"/>
      <c r="Z344" s="54"/>
    </row>
    <row r="345" ht="12.75" customHeight="1">
      <c r="A345" s="54"/>
      <c r="B345" s="54"/>
      <c r="C345" s="54"/>
      <c r="D345" s="54"/>
      <c r="E345" s="54"/>
      <c r="F345" s="54"/>
      <c r="G345" s="54"/>
      <c r="H345" s="54"/>
      <c r="I345" s="54"/>
      <c r="J345" s="54"/>
      <c r="L345" s="54"/>
      <c r="M345" s="54"/>
      <c r="N345" s="54"/>
      <c r="O345" s="54"/>
      <c r="P345" s="54"/>
      <c r="Q345" s="54"/>
      <c r="R345" s="54"/>
      <c r="S345" s="54"/>
      <c r="T345" s="54"/>
      <c r="U345" s="54"/>
      <c r="V345" s="54"/>
      <c r="W345" s="54"/>
      <c r="X345" s="54"/>
      <c r="Y345" s="54"/>
      <c r="Z345" s="54"/>
    </row>
    <row r="346" ht="12.75" customHeight="1">
      <c r="A346" s="54"/>
      <c r="B346" s="54"/>
      <c r="C346" s="54"/>
      <c r="D346" s="54"/>
      <c r="E346" s="54"/>
      <c r="F346" s="54"/>
      <c r="G346" s="54"/>
      <c r="H346" s="54"/>
      <c r="I346" s="54"/>
      <c r="J346" s="54"/>
      <c r="L346" s="54"/>
      <c r="M346" s="54"/>
      <c r="N346" s="54"/>
      <c r="O346" s="54"/>
      <c r="P346" s="54"/>
      <c r="Q346" s="54"/>
      <c r="R346" s="54"/>
      <c r="S346" s="54"/>
      <c r="T346" s="54"/>
      <c r="U346" s="54"/>
      <c r="V346" s="54"/>
      <c r="W346" s="54"/>
      <c r="X346" s="54"/>
      <c r="Y346" s="54"/>
      <c r="Z346" s="54"/>
    </row>
    <row r="347" ht="12.75" customHeight="1">
      <c r="A347" s="54"/>
      <c r="B347" s="54"/>
      <c r="C347" s="54"/>
      <c r="D347" s="54"/>
      <c r="E347" s="54"/>
      <c r="F347" s="54"/>
      <c r="G347" s="54"/>
      <c r="H347" s="54"/>
      <c r="I347" s="54"/>
      <c r="J347" s="54"/>
      <c r="L347" s="54"/>
      <c r="M347" s="54"/>
      <c r="N347" s="54"/>
      <c r="O347" s="54"/>
      <c r="P347" s="54"/>
      <c r="Q347" s="54"/>
      <c r="R347" s="54"/>
      <c r="S347" s="54"/>
      <c r="T347" s="54"/>
      <c r="U347" s="54"/>
      <c r="V347" s="54"/>
      <c r="W347" s="54"/>
      <c r="X347" s="54"/>
      <c r="Y347" s="54"/>
      <c r="Z347" s="54"/>
    </row>
    <row r="348" ht="12.75" customHeight="1">
      <c r="A348" s="54"/>
      <c r="B348" s="54"/>
      <c r="C348" s="54"/>
      <c r="D348" s="54"/>
      <c r="E348" s="54"/>
      <c r="F348" s="54"/>
      <c r="G348" s="54"/>
      <c r="H348" s="54"/>
      <c r="I348" s="54"/>
      <c r="J348" s="54"/>
      <c r="L348" s="54"/>
      <c r="M348" s="54"/>
      <c r="N348" s="54"/>
      <c r="O348" s="54"/>
      <c r="P348" s="54"/>
      <c r="Q348" s="54"/>
      <c r="R348" s="54"/>
      <c r="S348" s="54"/>
      <c r="T348" s="54"/>
      <c r="U348" s="54"/>
      <c r="V348" s="54"/>
      <c r="W348" s="54"/>
      <c r="X348" s="54"/>
      <c r="Y348" s="54"/>
      <c r="Z348" s="54"/>
    </row>
    <row r="349" ht="12.75" customHeight="1">
      <c r="A349" s="54"/>
      <c r="B349" s="54"/>
      <c r="C349" s="54"/>
      <c r="D349" s="54"/>
      <c r="E349" s="54"/>
      <c r="F349" s="54"/>
      <c r="G349" s="54"/>
      <c r="H349" s="54"/>
      <c r="I349" s="54"/>
      <c r="J349" s="54"/>
      <c r="L349" s="54"/>
      <c r="M349" s="54"/>
      <c r="N349" s="54"/>
      <c r="O349" s="54"/>
      <c r="P349" s="54"/>
      <c r="Q349" s="54"/>
      <c r="R349" s="54"/>
      <c r="S349" s="54"/>
      <c r="T349" s="54"/>
      <c r="U349" s="54"/>
      <c r="V349" s="54"/>
      <c r="W349" s="54"/>
      <c r="X349" s="54"/>
      <c r="Y349" s="54"/>
      <c r="Z349" s="54"/>
    </row>
    <row r="350" ht="12.75" customHeight="1">
      <c r="A350" s="54"/>
      <c r="B350" s="54"/>
      <c r="C350" s="54"/>
      <c r="D350" s="54"/>
      <c r="E350" s="54"/>
      <c r="F350" s="54"/>
      <c r="G350" s="54"/>
      <c r="H350" s="54"/>
      <c r="I350" s="54"/>
      <c r="J350" s="54"/>
      <c r="L350" s="54"/>
      <c r="M350" s="54"/>
      <c r="N350" s="54"/>
      <c r="O350" s="54"/>
      <c r="P350" s="54"/>
      <c r="Q350" s="54"/>
      <c r="R350" s="54"/>
      <c r="S350" s="54"/>
      <c r="T350" s="54"/>
      <c r="U350" s="54"/>
      <c r="V350" s="54"/>
      <c r="W350" s="54"/>
      <c r="X350" s="54"/>
      <c r="Y350" s="54"/>
      <c r="Z350" s="54"/>
    </row>
    <row r="351" ht="12.75" customHeight="1">
      <c r="A351" s="54"/>
      <c r="B351" s="54"/>
      <c r="C351" s="54"/>
      <c r="D351" s="54"/>
      <c r="E351" s="54"/>
      <c r="F351" s="54"/>
      <c r="G351" s="54"/>
      <c r="H351" s="54"/>
      <c r="I351" s="54"/>
      <c r="J351" s="54"/>
      <c r="L351" s="54"/>
      <c r="M351" s="54"/>
      <c r="N351" s="54"/>
      <c r="O351" s="54"/>
      <c r="P351" s="54"/>
      <c r="Q351" s="54"/>
      <c r="R351" s="54"/>
      <c r="S351" s="54"/>
      <c r="T351" s="54"/>
      <c r="U351" s="54"/>
      <c r="V351" s="54"/>
      <c r="W351" s="54"/>
      <c r="X351" s="54"/>
      <c r="Y351" s="54"/>
      <c r="Z351" s="54"/>
    </row>
    <row r="352" ht="12.75" customHeight="1">
      <c r="A352" s="54"/>
      <c r="B352" s="54"/>
      <c r="C352" s="54"/>
      <c r="D352" s="54"/>
      <c r="E352" s="54"/>
      <c r="F352" s="54"/>
      <c r="G352" s="54"/>
      <c r="H352" s="54"/>
      <c r="I352" s="54"/>
      <c r="J352" s="54"/>
      <c r="L352" s="54"/>
      <c r="M352" s="54"/>
      <c r="N352" s="54"/>
      <c r="O352" s="54"/>
      <c r="P352" s="54"/>
      <c r="Q352" s="54"/>
      <c r="R352" s="54"/>
      <c r="S352" s="54"/>
      <c r="T352" s="54"/>
      <c r="U352" s="54"/>
      <c r="V352" s="54"/>
      <c r="W352" s="54"/>
      <c r="X352" s="54"/>
      <c r="Y352" s="54"/>
      <c r="Z352" s="54"/>
    </row>
    <row r="353" ht="12.75" customHeight="1">
      <c r="A353" s="54"/>
      <c r="B353" s="54"/>
      <c r="C353" s="54"/>
      <c r="D353" s="54"/>
      <c r="E353" s="54"/>
      <c r="F353" s="54"/>
      <c r="G353" s="54"/>
      <c r="H353" s="54"/>
      <c r="I353" s="54"/>
      <c r="J353" s="54"/>
      <c r="L353" s="54"/>
      <c r="M353" s="54"/>
      <c r="N353" s="54"/>
      <c r="O353" s="54"/>
      <c r="P353" s="54"/>
      <c r="Q353" s="54"/>
      <c r="R353" s="54"/>
      <c r="S353" s="54"/>
      <c r="T353" s="54"/>
      <c r="U353" s="54"/>
      <c r="V353" s="54"/>
      <c r="W353" s="54"/>
      <c r="X353" s="54"/>
      <c r="Y353" s="54"/>
      <c r="Z353" s="54"/>
    </row>
    <row r="354" ht="12.75" customHeight="1">
      <c r="A354" s="54"/>
      <c r="B354" s="54"/>
      <c r="C354" s="54"/>
      <c r="D354" s="54"/>
      <c r="E354" s="54"/>
      <c r="F354" s="54"/>
      <c r="G354" s="54"/>
      <c r="H354" s="54"/>
      <c r="I354" s="54"/>
      <c r="J354" s="54"/>
      <c r="L354" s="54"/>
      <c r="M354" s="54"/>
      <c r="N354" s="54"/>
      <c r="O354" s="54"/>
      <c r="P354" s="54"/>
      <c r="Q354" s="54"/>
      <c r="R354" s="54"/>
      <c r="S354" s="54"/>
      <c r="T354" s="54"/>
      <c r="U354" s="54"/>
      <c r="V354" s="54"/>
      <c r="W354" s="54"/>
      <c r="X354" s="54"/>
      <c r="Y354" s="54"/>
      <c r="Z354" s="54"/>
    </row>
    <row r="355" ht="12.75" customHeight="1">
      <c r="A355" s="54"/>
      <c r="B355" s="54"/>
      <c r="C355" s="54"/>
      <c r="D355" s="54"/>
      <c r="E355" s="54"/>
      <c r="F355" s="54"/>
      <c r="G355" s="54"/>
      <c r="H355" s="54"/>
      <c r="I355" s="54"/>
      <c r="J355" s="54"/>
      <c r="L355" s="54"/>
      <c r="M355" s="54"/>
      <c r="N355" s="54"/>
      <c r="O355" s="54"/>
      <c r="P355" s="54"/>
      <c r="Q355" s="54"/>
      <c r="R355" s="54"/>
      <c r="S355" s="54"/>
      <c r="T355" s="54"/>
      <c r="U355" s="54"/>
      <c r="V355" s="54"/>
      <c r="W355" s="54"/>
      <c r="X355" s="54"/>
      <c r="Y355" s="54"/>
      <c r="Z355" s="54"/>
    </row>
    <row r="356" ht="12.75" customHeight="1">
      <c r="A356" s="54"/>
      <c r="B356" s="54"/>
      <c r="C356" s="54"/>
      <c r="D356" s="54"/>
      <c r="E356" s="54"/>
      <c r="F356" s="54"/>
      <c r="G356" s="54"/>
      <c r="H356" s="54"/>
      <c r="I356" s="54"/>
      <c r="J356" s="54"/>
      <c r="L356" s="54"/>
      <c r="M356" s="54"/>
      <c r="N356" s="54"/>
      <c r="O356" s="54"/>
      <c r="P356" s="54"/>
      <c r="Q356" s="54"/>
      <c r="R356" s="54"/>
      <c r="S356" s="54"/>
      <c r="T356" s="54"/>
      <c r="U356" s="54"/>
      <c r="V356" s="54"/>
      <c r="W356" s="54"/>
      <c r="X356" s="54"/>
      <c r="Y356" s="54"/>
      <c r="Z356" s="54"/>
    </row>
    <row r="357" ht="12.75" customHeight="1">
      <c r="A357" s="54"/>
      <c r="B357" s="54"/>
      <c r="C357" s="54"/>
      <c r="D357" s="54"/>
      <c r="E357" s="54"/>
      <c r="F357" s="54"/>
      <c r="G357" s="54"/>
      <c r="H357" s="54"/>
      <c r="I357" s="54"/>
      <c r="J357" s="54"/>
      <c r="L357" s="54"/>
      <c r="M357" s="54"/>
      <c r="N357" s="54"/>
      <c r="O357" s="54"/>
      <c r="P357" s="54"/>
      <c r="Q357" s="54"/>
      <c r="R357" s="54"/>
      <c r="S357" s="54"/>
      <c r="T357" s="54"/>
      <c r="U357" s="54"/>
      <c r="V357" s="54"/>
      <c r="W357" s="54"/>
      <c r="X357" s="54"/>
      <c r="Y357" s="54"/>
      <c r="Z357" s="54"/>
    </row>
    <row r="358" ht="12.75" customHeight="1">
      <c r="A358" s="54"/>
      <c r="B358" s="54"/>
      <c r="C358" s="54"/>
      <c r="D358" s="54"/>
      <c r="E358" s="54"/>
      <c r="F358" s="54"/>
      <c r="G358" s="54"/>
      <c r="H358" s="54"/>
      <c r="I358" s="54"/>
      <c r="J358" s="54"/>
      <c r="L358" s="54"/>
      <c r="M358" s="54"/>
      <c r="N358" s="54"/>
      <c r="O358" s="54"/>
      <c r="P358" s="54"/>
      <c r="Q358" s="54"/>
      <c r="R358" s="54"/>
      <c r="S358" s="54"/>
      <c r="T358" s="54"/>
      <c r="U358" s="54"/>
      <c r="V358" s="54"/>
      <c r="W358" s="54"/>
      <c r="X358" s="54"/>
      <c r="Y358" s="54"/>
      <c r="Z358" s="54"/>
    </row>
    <row r="359" ht="12.75" customHeight="1">
      <c r="A359" s="54"/>
      <c r="B359" s="54"/>
      <c r="C359" s="54"/>
      <c r="D359" s="54"/>
      <c r="E359" s="54"/>
      <c r="F359" s="54"/>
      <c r="G359" s="54"/>
      <c r="H359" s="54"/>
      <c r="I359" s="54"/>
      <c r="J359" s="54"/>
      <c r="L359" s="54"/>
      <c r="M359" s="54"/>
      <c r="N359" s="54"/>
      <c r="O359" s="54"/>
      <c r="P359" s="54"/>
      <c r="Q359" s="54"/>
      <c r="R359" s="54"/>
      <c r="S359" s="54"/>
      <c r="T359" s="54"/>
      <c r="U359" s="54"/>
      <c r="V359" s="54"/>
      <c r="W359" s="54"/>
      <c r="X359" s="54"/>
      <c r="Y359" s="54"/>
      <c r="Z359" s="54"/>
    </row>
    <row r="360" ht="12.75" customHeight="1">
      <c r="A360" s="54"/>
      <c r="B360" s="54"/>
      <c r="C360" s="54"/>
      <c r="D360" s="54"/>
      <c r="E360" s="54"/>
      <c r="F360" s="54"/>
      <c r="G360" s="54"/>
      <c r="H360" s="54"/>
      <c r="I360" s="54"/>
      <c r="J360" s="54"/>
      <c r="L360" s="54"/>
      <c r="M360" s="54"/>
      <c r="N360" s="54"/>
      <c r="O360" s="54"/>
      <c r="P360" s="54"/>
      <c r="Q360" s="54"/>
      <c r="R360" s="54"/>
      <c r="S360" s="54"/>
      <c r="T360" s="54"/>
      <c r="U360" s="54"/>
      <c r="V360" s="54"/>
      <c r="W360" s="54"/>
      <c r="X360" s="54"/>
      <c r="Y360" s="54"/>
      <c r="Z360" s="54"/>
    </row>
    <row r="361" ht="12.75" customHeight="1">
      <c r="A361" s="54"/>
      <c r="B361" s="54"/>
      <c r="C361" s="54"/>
      <c r="D361" s="54"/>
      <c r="E361" s="54"/>
      <c r="F361" s="54"/>
      <c r="G361" s="54"/>
      <c r="H361" s="54"/>
      <c r="I361" s="54"/>
      <c r="J361" s="54"/>
      <c r="L361" s="54"/>
      <c r="M361" s="54"/>
      <c r="N361" s="54"/>
      <c r="O361" s="54"/>
      <c r="P361" s="54"/>
      <c r="Q361" s="54"/>
      <c r="R361" s="54"/>
      <c r="S361" s="54"/>
      <c r="T361" s="54"/>
      <c r="U361" s="54"/>
      <c r="V361" s="54"/>
      <c r="W361" s="54"/>
      <c r="X361" s="54"/>
      <c r="Y361" s="54"/>
      <c r="Z361" s="54"/>
    </row>
    <row r="362" ht="12.75" customHeight="1">
      <c r="A362" s="54"/>
      <c r="B362" s="54"/>
      <c r="C362" s="54"/>
      <c r="D362" s="54"/>
      <c r="E362" s="54"/>
      <c r="F362" s="54"/>
      <c r="G362" s="54"/>
      <c r="H362" s="54"/>
      <c r="I362" s="54"/>
      <c r="J362" s="54"/>
      <c r="L362" s="54"/>
      <c r="M362" s="54"/>
      <c r="N362" s="54"/>
      <c r="O362" s="54"/>
      <c r="P362" s="54"/>
      <c r="Q362" s="54"/>
      <c r="R362" s="54"/>
      <c r="S362" s="54"/>
      <c r="T362" s="54"/>
      <c r="U362" s="54"/>
      <c r="V362" s="54"/>
      <c r="W362" s="54"/>
      <c r="X362" s="54"/>
      <c r="Y362" s="54"/>
      <c r="Z362" s="54"/>
    </row>
    <row r="363" ht="12.75" customHeight="1">
      <c r="A363" s="54"/>
      <c r="B363" s="54"/>
      <c r="C363" s="54"/>
      <c r="D363" s="54"/>
      <c r="E363" s="54"/>
      <c r="F363" s="54"/>
      <c r="G363" s="54"/>
      <c r="H363" s="54"/>
      <c r="I363" s="54"/>
      <c r="J363" s="54"/>
      <c r="L363" s="54"/>
      <c r="M363" s="54"/>
      <c r="N363" s="54"/>
      <c r="O363" s="54"/>
      <c r="P363" s="54"/>
      <c r="Q363" s="54"/>
      <c r="R363" s="54"/>
      <c r="S363" s="54"/>
      <c r="T363" s="54"/>
      <c r="U363" s="54"/>
      <c r="V363" s="54"/>
      <c r="W363" s="54"/>
      <c r="X363" s="54"/>
      <c r="Y363" s="54"/>
      <c r="Z363" s="54"/>
    </row>
    <row r="364" ht="12.75" customHeight="1">
      <c r="A364" s="54"/>
      <c r="B364" s="54"/>
      <c r="C364" s="54"/>
      <c r="D364" s="54"/>
      <c r="E364" s="54"/>
      <c r="F364" s="54"/>
      <c r="G364" s="54"/>
      <c r="H364" s="54"/>
      <c r="I364" s="54"/>
      <c r="J364" s="54"/>
      <c r="L364" s="54"/>
      <c r="M364" s="54"/>
      <c r="N364" s="54"/>
      <c r="O364" s="54"/>
      <c r="P364" s="54"/>
      <c r="Q364" s="54"/>
      <c r="R364" s="54"/>
      <c r="S364" s="54"/>
      <c r="T364" s="54"/>
      <c r="U364" s="54"/>
      <c r="V364" s="54"/>
      <c r="W364" s="54"/>
      <c r="X364" s="54"/>
      <c r="Y364" s="54"/>
      <c r="Z364" s="54"/>
    </row>
    <row r="365" ht="12.75" customHeight="1">
      <c r="A365" s="54"/>
      <c r="B365" s="54"/>
      <c r="C365" s="54"/>
      <c r="D365" s="54"/>
      <c r="E365" s="54"/>
      <c r="F365" s="54"/>
      <c r="G365" s="54"/>
      <c r="H365" s="54"/>
      <c r="I365" s="54"/>
      <c r="J365" s="54"/>
      <c r="L365" s="54"/>
      <c r="M365" s="54"/>
      <c r="N365" s="54"/>
      <c r="O365" s="54"/>
      <c r="P365" s="54"/>
      <c r="Q365" s="54"/>
      <c r="R365" s="54"/>
      <c r="S365" s="54"/>
      <c r="T365" s="54"/>
      <c r="U365" s="54"/>
      <c r="V365" s="54"/>
      <c r="W365" s="54"/>
      <c r="X365" s="54"/>
      <c r="Y365" s="54"/>
      <c r="Z365" s="54"/>
    </row>
    <row r="366" ht="12.75" customHeight="1">
      <c r="A366" s="54"/>
      <c r="B366" s="54"/>
      <c r="C366" s="54"/>
      <c r="D366" s="54"/>
      <c r="E366" s="54"/>
      <c r="F366" s="54"/>
      <c r="G366" s="54"/>
      <c r="H366" s="54"/>
      <c r="I366" s="54"/>
      <c r="J366" s="54"/>
      <c r="L366" s="54"/>
      <c r="M366" s="54"/>
      <c r="N366" s="54"/>
      <c r="O366" s="54"/>
      <c r="P366" s="54"/>
      <c r="Q366" s="54"/>
      <c r="R366" s="54"/>
      <c r="S366" s="54"/>
      <c r="T366" s="54"/>
      <c r="U366" s="54"/>
      <c r="V366" s="54"/>
      <c r="W366" s="54"/>
      <c r="X366" s="54"/>
      <c r="Y366" s="54"/>
      <c r="Z366" s="54"/>
    </row>
    <row r="367" ht="12.75" customHeight="1">
      <c r="A367" s="54"/>
      <c r="B367" s="54"/>
      <c r="C367" s="54"/>
      <c r="D367" s="54"/>
      <c r="E367" s="54"/>
      <c r="F367" s="54"/>
      <c r="G367" s="54"/>
      <c r="H367" s="54"/>
      <c r="I367" s="54"/>
      <c r="J367" s="54"/>
      <c r="L367" s="54"/>
      <c r="M367" s="54"/>
      <c r="N367" s="54"/>
      <c r="O367" s="54"/>
      <c r="P367" s="54"/>
      <c r="Q367" s="54"/>
      <c r="R367" s="54"/>
      <c r="S367" s="54"/>
      <c r="T367" s="54"/>
      <c r="U367" s="54"/>
      <c r="V367" s="54"/>
      <c r="W367" s="54"/>
      <c r="X367" s="54"/>
      <c r="Y367" s="54"/>
      <c r="Z367" s="54"/>
    </row>
    <row r="368" ht="12.75" customHeight="1">
      <c r="A368" s="54"/>
      <c r="B368" s="54"/>
      <c r="C368" s="54"/>
      <c r="D368" s="54"/>
      <c r="E368" s="54"/>
      <c r="F368" s="54"/>
      <c r="G368" s="54"/>
      <c r="H368" s="54"/>
      <c r="I368" s="54"/>
      <c r="J368" s="54"/>
      <c r="L368" s="54"/>
      <c r="M368" s="54"/>
      <c r="N368" s="54"/>
      <c r="O368" s="54"/>
      <c r="P368" s="54"/>
      <c r="Q368" s="54"/>
      <c r="R368" s="54"/>
      <c r="S368" s="54"/>
      <c r="T368" s="54"/>
      <c r="U368" s="54"/>
      <c r="V368" s="54"/>
      <c r="W368" s="54"/>
      <c r="X368" s="54"/>
      <c r="Y368" s="54"/>
      <c r="Z368" s="54"/>
    </row>
    <row r="369" ht="12.75" customHeight="1">
      <c r="A369" s="54"/>
      <c r="B369" s="54"/>
      <c r="C369" s="54"/>
      <c r="D369" s="54"/>
      <c r="E369" s="54"/>
      <c r="F369" s="54"/>
      <c r="G369" s="54"/>
      <c r="H369" s="54"/>
      <c r="I369" s="54"/>
      <c r="J369" s="54"/>
      <c r="L369" s="54"/>
      <c r="M369" s="54"/>
      <c r="N369" s="54"/>
      <c r="O369" s="54"/>
      <c r="P369" s="54"/>
      <c r="Q369" s="54"/>
      <c r="R369" s="54"/>
      <c r="S369" s="54"/>
      <c r="T369" s="54"/>
      <c r="U369" s="54"/>
      <c r="V369" s="54"/>
      <c r="W369" s="54"/>
      <c r="X369" s="54"/>
      <c r="Y369" s="54"/>
      <c r="Z369" s="54"/>
    </row>
    <row r="370" ht="12.75" customHeight="1">
      <c r="A370" s="54"/>
      <c r="B370" s="54"/>
      <c r="C370" s="54"/>
      <c r="D370" s="54"/>
      <c r="E370" s="54"/>
      <c r="F370" s="54"/>
      <c r="G370" s="54"/>
      <c r="H370" s="54"/>
      <c r="I370" s="54"/>
      <c r="J370" s="54"/>
      <c r="L370" s="54"/>
      <c r="M370" s="54"/>
      <c r="N370" s="54"/>
      <c r="O370" s="54"/>
      <c r="P370" s="54"/>
      <c r="Q370" s="54"/>
      <c r="R370" s="54"/>
      <c r="S370" s="54"/>
      <c r="T370" s="54"/>
      <c r="U370" s="54"/>
      <c r="V370" s="54"/>
      <c r="W370" s="54"/>
      <c r="X370" s="54"/>
      <c r="Y370" s="54"/>
      <c r="Z370" s="54"/>
    </row>
    <row r="371" ht="12.75" customHeight="1">
      <c r="A371" s="54"/>
      <c r="B371" s="54"/>
      <c r="C371" s="54"/>
      <c r="D371" s="54"/>
      <c r="E371" s="54"/>
      <c r="F371" s="54"/>
      <c r="G371" s="54"/>
      <c r="H371" s="54"/>
      <c r="I371" s="54"/>
      <c r="J371" s="54"/>
      <c r="L371" s="54"/>
      <c r="M371" s="54"/>
      <c r="N371" s="54"/>
      <c r="O371" s="54"/>
      <c r="P371" s="54"/>
      <c r="Q371" s="54"/>
      <c r="R371" s="54"/>
      <c r="S371" s="54"/>
      <c r="T371" s="54"/>
      <c r="U371" s="54"/>
      <c r="V371" s="54"/>
      <c r="W371" s="54"/>
      <c r="X371" s="54"/>
      <c r="Y371" s="54"/>
      <c r="Z371" s="54"/>
    </row>
    <row r="372" ht="12.75" customHeight="1">
      <c r="A372" s="54"/>
      <c r="B372" s="54"/>
      <c r="C372" s="54"/>
      <c r="D372" s="54"/>
      <c r="E372" s="54"/>
      <c r="F372" s="54"/>
      <c r="G372" s="54"/>
      <c r="H372" s="54"/>
      <c r="I372" s="54"/>
      <c r="J372" s="54"/>
      <c r="L372" s="54"/>
      <c r="M372" s="54"/>
      <c r="N372" s="54"/>
      <c r="O372" s="54"/>
      <c r="P372" s="54"/>
      <c r="Q372" s="54"/>
      <c r="R372" s="54"/>
      <c r="S372" s="54"/>
      <c r="T372" s="54"/>
      <c r="U372" s="54"/>
      <c r="V372" s="54"/>
      <c r="W372" s="54"/>
      <c r="X372" s="54"/>
      <c r="Y372" s="54"/>
      <c r="Z372" s="54"/>
    </row>
    <row r="373" ht="12.75" customHeight="1">
      <c r="A373" s="54"/>
      <c r="B373" s="54"/>
      <c r="C373" s="54"/>
      <c r="D373" s="54"/>
      <c r="E373" s="54"/>
      <c r="F373" s="54"/>
      <c r="G373" s="54"/>
      <c r="H373" s="54"/>
      <c r="I373" s="54"/>
      <c r="J373" s="54"/>
      <c r="L373" s="54"/>
      <c r="M373" s="54"/>
      <c r="N373" s="54"/>
      <c r="O373" s="54"/>
      <c r="P373" s="54"/>
      <c r="Q373" s="54"/>
      <c r="R373" s="54"/>
      <c r="S373" s="54"/>
      <c r="T373" s="54"/>
      <c r="U373" s="54"/>
      <c r="V373" s="54"/>
      <c r="W373" s="54"/>
      <c r="X373" s="54"/>
      <c r="Y373" s="54"/>
      <c r="Z373" s="54"/>
    </row>
    <row r="374" ht="12.75" customHeight="1">
      <c r="A374" s="54"/>
      <c r="B374" s="54"/>
      <c r="C374" s="54"/>
      <c r="D374" s="54"/>
      <c r="E374" s="54"/>
      <c r="F374" s="54"/>
      <c r="G374" s="54"/>
      <c r="H374" s="54"/>
      <c r="I374" s="54"/>
      <c r="J374" s="54"/>
      <c r="L374" s="54"/>
      <c r="M374" s="54"/>
      <c r="N374" s="54"/>
      <c r="O374" s="54"/>
      <c r="P374" s="54"/>
      <c r="Q374" s="54"/>
      <c r="R374" s="54"/>
      <c r="S374" s="54"/>
      <c r="T374" s="54"/>
      <c r="U374" s="54"/>
      <c r="V374" s="54"/>
      <c r="W374" s="54"/>
      <c r="X374" s="54"/>
      <c r="Y374" s="54"/>
      <c r="Z374" s="54"/>
    </row>
    <row r="375" ht="12.75" customHeight="1">
      <c r="A375" s="54"/>
      <c r="B375" s="54"/>
      <c r="C375" s="54"/>
      <c r="D375" s="54"/>
      <c r="E375" s="54"/>
      <c r="F375" s="54"/>
      <c r="G375" s="54"/>
      <c r="H375" s="54"/>
      <c r="I375" s="54"/>
      <c r="J375" s="54"/>
      <c r="L375" s="54"/>
      <c r="M375" s="54"/>
      <c r="N375" s="54"/>
      <c r="O375" s="54"/>
      <c r="P375" s="54"/>
      <c r="Q375" s="54"/>
      <c r="R375" s="54"/>
      <c r="S375" s="54"/>
      <c r="T375" s="54"/>
      <c r="U375" s="54"/>
      <c r="V375" s="54"/>
      <c r="W375" s="54"/>
      <c r="X375" s="54"/>
      <c r="Y375" s="54"/>
      <c r="Z375" s="54"/>
    </row>
    <row r="376" ht="12.75" customHeight="1">
      <c r="A376" s="54"/>
      <c r="B376" s="54"/>
      <c r="C376" s="54"/>
      <c r="D376" s="54"/>
      <c r="E376" s="54"/>
      <c r="F376" s="54"/>
      <c r="G376" s="54"/>
      <c r="H376" s="54"/>
      <c r="I376" s="54"/>
      <c r="J376" s="54"/>
      <c r="L376" s="54"/>
      <c r="M376" s="54"/>
      <c r="N376" s="54"/>
      <c r="O376" s="54"/>
      <c r="P376" s="54"/>
      <c r="Q376" s="54"/>
      <c r="R376" s="54"/>
      <c r="S376" s="54"/>
      <c r="T376" s="54"/>
      <c r="U376" s="54"/>
      <c r="V376" s="54"/>
      <c r="W376" s="54"/>
      <c r="X376" s="54"/>
      <c r="Y376" s="54"/>
      <c r="Z376" s="54"/>
    </row>
    <row r="377" ht="12.75" customHeight="1">
      <c r="A377" s="54"/>
      <c r="B377" s="54"/>
      <c r="C377" s="54"/>
      <c r="D377" s="54"/>
      <c r="E377" s="54"/>
      <c r="F377" s="54"/>
      <c r="G377" s="54"/>
      <c r="H377" s="54"/>
      <c r="I377" s="54"/>
      <c r="J377" s="54"/>
      <c r="L377" s="54"/>
      <c r="M377" s="54"/>
      <c r="N377" s="54"/>
      <c r="O377" s="54"/>
      <c r="P377" s="54"/>
      <c r="Q377" s="54"/>
      <c r="R377" s="54"/>
      <c r="S377" s="54"/>
      <c r="T377" s="54"/>
      <c r="U377" s="54"/>
      <c r="V377" s="54"/>
      <c r="W377" s="54"/>
      <c r="X377" s="54"/>
      <c r="Y377" s="54"/>
      <c r="Z377" s="54"/>
    </row>
    <row r="378" ht="12.75" customHeight="1">
      <c r="A378" s="54"/>
      <c r="B378" s="54"/>
      <c r="C378" s="54"/>
      <c r="D378" s="54"/>
      <c r="E378" s="54"/>
      <c r="F378" s="54"/>
      <c r="G378" s="54"/>
      <c r="H378" s="54"/>
      <c r="I378" s="54"/>
      <c r="J378" s="54"/>
      <c r="L378" s="54"/>
      <c r="M378" s="54"/>
      <c r="N378" s="54"/>
      <c r="O378" s="54"/>
      <c r="P378" s="54"/>
      <c r="Q378" s="54"/>
      <c r="R378" s="54"/>
      <c r="S378" s="54"/>
      <c r="T378" s="54"/>
      <c r="U378" s="54"/>
      <c r="V378" s="54"/>
      <c r="W378" s="54"/>
      <c r="X378" s="54"/>
      <c r="Y378" s="54"/>
      <c r="Z378" s="54"/>
    </row>
    <row r="379" ht="12.75" customHeight="1">
      <c r="A379" s="54"/>
      <c r="B379" s="54"/>
      <c r="C379" s="54"/>
      <c r="D379" s="54"/>
      <c r="E379" s="54"/>
      <c r="F379" s="54"/>
      <c r="G379" s="54"/>
      <c r="H379" s="54"/>
      <c r="I379" s="54"/>
      <c r="J379" s="54"/>
      <c r="L379" s="54"/>
      <c r="M379" s="54"/>
      <c r="N379" s="54"/>
      <c r="O379" s="54"/>
      <c r="P379" s="54"/>
      <c r="Q379" s="54"/>
      <c r="R379" s="54"/>
      <c r="S379" s="54"/>
      <c r="T379" s="54"/>
      <c r="U379" s="54"/>
      <c r="V379" s="54"/>
      <c r="W379" s="54"/>
      <c r="X379" s="54"/>
      <c r="Y379" s="54"/>
      <c r="Z379" s="54"/>
    </row>
    <row r="380" ht="12.75" customHeight="1">
      <c r="A380" s="54"/>
      <c r="B380" s="54"/>
      <c r="C380" s="54"/>
      <c r="D380" s="54"/>
      <c r="E380" s="54"/>
      <c r="F380" s="54"/>
      <c r="G380" s="54"/>
      <c r="H380" s="54"/>
      <c r="I380" s="54"/>
      <c r="J380" s="54"/>
      <c r="L380" s="54"/>
      <c r="M380" s="54"/>
      <c r="N380" s="54"/>
      <c r="O380" s="54"/>
      <c r="P380" s="54"/>
      <c r="Q380" s="54"/>
      <c r="R380" s="54"/>
      <c r="S380" s="54"/>
      <c r="T380" s="54"/>
      <c r="U380" s="54"/>
      <c r="V380" s="54"/>
      <c r="W380" s="54"/>
      <c r="X380" s="54"/>
      <c r="Y380" s="54"/>
      <c r="Z380" s="54"/>
    </row>
    <row r="381" ht="12.75" customHeight="1">
      <c r="A381" s="54"/>
      <c r="B381" s="54"/>
      <c r="C381" s="54"/>
      <c r="D381" s="54"/>
      <c r="E381" s="54"/>
      <c r="F381" s="54"/>
      <c r="G381" s="54"/>
      <c r="H381" s="54"/>
      <c r="I381" s="54"/>
      <c r="J381" s="54"/>
      <c r="L381" s="54"/>
      <c r="M381" s="54"/>
      <c r="N381" s="54"/>
      <c r="O381" s="54"/>
      <c r="P381" s="54"/>
      <c r="Q381" s="54"/>
      <c r="R381" s="54"/>
      <c r="S381" s="54"/>
      <c r="T381" s="54"/>
      <c r="U381" s="54"/>
      <c r="V381" s="54"/>
      <c r="W381" s="54"/>
      <c r="X381" s="54"/>
      <c r="Y381" s="54"/>
      <c r="Z381" s="54"/>
    </row>
    <row r="382" ht="12.75" customHeight="1">
      <c r="A382" s="54"/>
      <c r="B382" s="54"/>
      <c r="C382" s="54"/>
      <c r="D382" s="54"/>
      <c r="E382" s="54"/>
      <c r="F382" s="54"/>
      <c r="G382" s="54"/>
      <c r="H382" s="54"/>
      <c r="I382" s="54"/>
      <c r="J382" s="54"/>
      <c r="L382" s="54"/>
      <c r="M382" s="54"/>
      <c r="N382" s="54"/>
      <c r="O382" s="54"/>
      <c r="P382" s="54"/>
      <c r="Q382" s="54"/>
      <c r="R382" s="54"/>
      <c r="S382" s="54"/>
      <c r="T382" s="54"/>
      <c r="U382" s="54"/>
      <c r="V382" s="54"/>
      <c r="W382" s="54"/>
      <c r="X382" s="54"/>
      <c r="Y382" s="54"/>
      <c r="Z382" s="54"/>
    </row>
    <row r="383" ht="12.75" customHeight="1">
      <c r="A383" s="54"/>
      <c r="B383" s="54"/>
      <c r="C383" s="54"/>
      <c r="D383" s="54"/>
      <c r="E383" s="54"/>
      <c r="F383" s="54"/>
      <c r="G383" s="54"/>
      <c r="H383" s="54"/>
      <c r="I383" s="54"/>
      <c r="J383" s="54"/>
      <c r="L383" s="54"/>
      <c r="M383" s="54"/>
      <c r="N383" s="54"/>
      <c r="O383" s="54"/>
      <c r="P383" s="54"/>
      <c r="Q383" s="54"/>
      <c r="R383" s="54"/>
      <c r="S383" s="54"/>
      <c r="T383" s="54"/>
      <c r="U383" s="54"/>
      <c r="V383" s="54"/>
      <c r="W383" s="54"/>
      <c r="X383" s="54"/>
      <c r="Y383" s="54"/>
      <c r="Z383" s="54"/>
    </row>
    <row r="384" ht="12.75" customHeight="1">
      <c r="A384" s="54"/>
      <c r="B384" s="54"/>
      <c r="C384" s="54"/>
      <c r="D384" s="54"/>
      <c r="E384" s="54"/>
      <c r="F384" s="54"/>
      <c r="G384" s="54"/>
      <c r="H384" s="54"/>
      <c r="I384" s="54"/>
      <c r="J384" s="54"/>
      <c r="L384" s="54"/>
      <c r="M384" s="54"/>
      <c r="N384" s="54"/>
      <c r="O384" s="54"/>
      <c r="P384" s="54"/>
      <c r="Q384" s="54"/>
      <c r="R384" s="54"/>
      <c r="S384" s="54"/>
      <c r="T384" s="54"/>
      <c r="U384" s="54"/>
      <c r="V384" s="54"/>
      <c r="W384" s="54"/>
      <c r="X384" s="54"/>
      <c r="Y384" s="54"/>
      <c r="Z384" s="54"/>
    </row>
    <row r="385" ht="12.75" customHeight="1">
      <c r="A385" s="54"/>
      <c r="B385" s="54"/>
      <c r="C385" s="54"/>
      <c r="D385" s="54"/>
      <c r="E385" s="54"/>
      <c r="F385" s="54"/>
      <c r="G385" s="54"/>
      <c r="H385" s="54"/>
      <c r="I385" s="54"/>
      <c r="J385" s="54"/>
      <c r="L385" s="54"/>
      <c r="M385" s="54"/>
      <c r="N385" s="54"/>
      <c r="O385" s="54"/>
      <c r="P385" s="54"/>
      <c r="Q385" s="54"/>
      <c r="R385" s="54"/>
      <c r="S385" s="54"/>
      <c r="T385" s="54"/>
      <c r="U385" s="54"/>
      <c r="V385" s="54"/>
      <c r="W385" s="54"/>
      <c r="X385" s="54"/>
      <c r="Y385" s="54"/>
      <c r="Z385" s="54"/>
    </row>
    <row r="386" ht="12.75" customHeight="1">
      <c r="A386" s="54"/>
      <c r="B386" s="54"/>
      <c r="C386" s="54"/>
      <c r="D386" s="54"/>
      <c r="E386" s="54"/>
      <c r="F386" s="54"/>
      <c r="G386" s="54"/>
      <c r="H386" s="54"/>
      <c r="I386" s="54"/>
      <c r="J386" s="54"/>
      <c r="L386" s="54"/>
      <c r="M386" s="54"/>
      <c r="N386" s="54"/>
      <c r="O386" s="54"/>
      <c r="P386" s="54"/>
      <c r="Q386" s="54"/>
      <c r="R386" s="54"/>
      <c r="S386" s="54"/>
      <c r="T386" s="54"/>
      <c r="U386" s="54"/>
      <c r="V386" s="54"/>
      <c r="W386" s="54"/>
      <c r="X386" s="54"/>
      <c r="Y386" s="54"/>
      <c r="Z386" s="54"/>
    </row>
    <row r="387" ht="12.75" customHeight="1">
      <c r="A387" s="54"/>
      <c r="B387" s="54"/>
      <c r="C387" s="54"/>
      <c r="D387" s="54"/>
      <c r="E387" s="54"/>
      <c r="F387" s="54"/>
      <c r="G387" s="54"/>
      <c r="H387" s="54"/>
      <c r="I387" s="54"/>
      <c r="J387" s="54"/>
      <c r="L387" s="54"/>
      <c r="M387" s="54"/>
      <c r="N387" s="54"/>
      <c r="O387" s="54"/>
      <c r="P387" s="54"/>
      <c r="Q387" s="54"/>
      <c r="R387" s="54"/>
      <c r="S387" s="54"/>
      <c r="T387" s="54"/>
      <c r="U387" s="54"/>
      <c r="V387" s="54"/>
      <c r="W387" s="54"/>
      <c r="X387" s="54"/>
      <c r="Y387" s="54"/>
      <c r="Z387" s="54"/>
    </row>
    <row r="388" ht="12.75" customHeight="1">
      <c r="A388" s="54"/>
      <c r="B388" s="54"/>
      <c r="C388" s="54"/>
      <c r="D388" s="54"/>
      <c r="E388" s="54"/>
      <c r="F388" s="54"/>
      <c r="G388" s="54"/>
      <c r="H388" s="54"/>
      <c r="I388" s="54"/>
      <c r="J388" s="54"/>
      <c r="L388" s="54"/>
      <c r="M388" s="54"/>
      <c r="N388" s="54"/>
      <c r="O388" s="54"/>
      <c r="P388" s="54"/>
      <c r="Q388" s="54"/>
      <c r="R388" s="54"/>
      <c r="S388" s="54"/>
      <c r="T388" s="54"/>
      <c r="U388" s="54"/>
      <c r="V388" s="54"/>
      <c r="W388" s="54"/>
      <c r="X388" s="54"/>
      <c r="Y388" s="54"/>
      <c r="Z388" s="54"/>
    </row>
    <row r="389" ht="12.75" customHeight="1">
      <c r="A389" s="54"/>
      <c r="B389" s="54"/>
      <c r="C389" s="54"/>
      <c r="D389" s="54"/>
      <c r="E389" s="54"/>
      <c r="F389" s="54"/>
      <c r="G389" s="54"/>
      <c r="H389" s="54"/>
      <c r="I389" s="54"/>
      <c r="J389" s="54"/>
      <c r="L389" s="54"/>
      <c r="M389" s="54"/>
      <c r="N389" s="54"/>
      <c r="O389" s="54"/>
      <c r="P389" s="54"/>
      <c r="Q389" s="54"/>
      <c r="R389" s="54"/>
      <c r="S389" s="54"/>
      <c r="T389" s="54"/>
      <c r="U389" s="54"/>
      <c r="V389" s="54"/>
      <c r="W389" s="54"/>
      <c r="X389" s="54"/>
      <c r="Y389" s="54"/>
      <c r="Z389" s="54"/>
    </row>
    <row r="390" ht="12.75" customHeight="1">
      <c r="A390" s="54"/>
      <c r="B390" s="54"/>
      <c r="C390" s="54"/>
      <c r="D390" s="54"/>
      <c r="E390" s="54"/>
      <c r="F390" s="54"/>
      <c r="G390" s="54"/>
      <c r="H390" s="54"/>
      <c r="I390" s="54"/>
      <c r="J390" s="54"/>
      <c r="L390" s="54"/>
      <c r="M390" s="54"/>
      <c r="N390" s="54"/>
      <c r="O390" s="54"/>
      <c r="P390" s="54"/>
      <c r="Q390" s="54"/>
      <c r="R390" s="54"/>
      <c r="S390" s="54"/>
      <c r="T390" s="54"/>
      <c r="U390" s="54"/>
      <c r="V390" s="54"/>
      <c r="W390" s="54"/>
      <c r="X390" s="54"/>
      <c r="Y390" s="54"/>
      <c r="Z390" s="54"/>
    </row>
    <row r="391" ht="12.75" customHeight="1">
      <c r="A391" s="54"/>
      <c r="B391" s="54"/>
      <c r="C391" s="54"/>
      <c r="D391" s="54"/>
      <c r="E391" s="54"/>
      <c r="F391" s="54"/>
      <c r="G391" s="54"/>
      <c r="H391" s="54"/>
      <c r="I391" s="54"/>
      <c r="J391" s="54"/>
      <c r="L391" s="54"/>
      <c r="M391" s="54"/>
      <c r="N391" s="54"/>
      <c r="O391" s="54"/>
      <c r="P391" s="54"/>
      <c r="Q391" s="54"/>
      <c r="R391" s="54"/>
      <c r="S391" s="54"/>
      <c r="T391" s="54"/>
      <c r="U391" s="54"/>
      <c r="V391" s="54"/>
      <c r="W391" s="54"/>
      <c r="X391" s="54"/>
      <c r="Y391" s="54"/>
      <c r="Z391" s="54"/>
    </row>
    <row r="392" ht="12.75" customHeight="1">
      <c r="A392" s="54"/>
      <c r="B392" s="54"/>
      <c r="C392" s="54"/>
      <c r="D392" s="54"/>
      <c r="E392" s="54"/>
      <c r="F392" s="54"/>
      <c r="G392" s="54"/>
      <c r="H392" s="54"/>
      <c r="I392" s="54"/>
      <c r="J392" s="54"/>
      <c r="L392" s="54"/>
      <c r="M392" s="54"/>
      <c r="N392" s="54"/>
      <c r="O392" s="54"/>
      <c r="P392" s="54"/>
      <c r="Q392" s="54"/>
      <c r="R392" s="54"/>
      <c r="S392" s="54"/>
      <c r="T392" s="54"/>
      <c r="U392" s="54"/>
      <c r="V392" s="54"/>
      <c r="W392" s="54"/>
      <c r="X392" s="54"/>
      <c r="Y392" s="54"/>
      <c r="Z392" s="54"/>
    </row>
    <row r="393" ht="12.75" customHeight="1">
      <c r="A393" s="54"/>
      <c r="B393" s="54"/>
      <c r="C393" s="54"/>
      <c r="D393" s="54"/>
      <c r="E393" s="54"/>
      <c r="F393" s="54"/>
      <c r="G393" s="54"/>
      <c r="H393" s="54"/>
      <c r="I393" s="54"/>
      <c r="J393" s="54"/>
      <c r="L393" s="54"/>
      <c r="M393" s="54"/>
      <c r="N393" s="54"/>
      <c r="O393" s="54"/>
      <c r="P393" s="54"/>
      <c r="Q393" s="54"/>
      <c r="R393" s="54"/>
      <c r="S393" s="54"/>
      <c r="T393" s="54"/>
      <c r="U393" s="54"/>
      <c r="V393" s="54"/>
      <c r="W393" s="54"/>
      <c r="X393" s="54"/>
      <c r="Y393" s="54"/>
      <c r="Z393" s="54"/>
    </row>
    <row r="394" ht="12.75" customHeight="1">
      <c r="A394" s="54"/>
      <c r="B394" s="54"/>
      <c r="C394" s="54"/>
      <c r="D394" s="54"/>
      <c r="E394" s="54"/>
      <c r="F394" s="54"/>
      <c r="G394" s="54"/>
      <c r="H394" s="54"/>
      <c r="I394" s="54"/>
      <c r="J394" s="54"/>
      <c r="L394" s="54"/>
      <c r="M394" s="54"/>
      <c r="N394" s="54"/>
      <c r="O394" s="54"/>
      <c r="P394" s="54"/>
      <c r="Q394" s="54"/>
      <c r="R394" s="54"/>
      <c r="S394" s="54"/>
      <c r="T394" s="54"/>
      <c r="U394" s="54"/>
      <c r="V394" s="54"/>
      <c r="W394" s="54"/>
      <c r="X394" s="54"/>
      <c r="Y394" s="54"/>
      <c r="Z394" s="54"/>
    </row>
    <row r="395" ht="12.75" customHeight="1">
      <c r="A395" s="54"/>
      <c r="B395" s="54"/>
      <c r="C395" s="54"/>
      <c r="D395" s="54"/>
      <c r="E395" s="54"/>
      <c r="F395" s="54"/>
      <c r="G395" s="54"/>
      <c r="H395" s="54"/>
      <c r="I395" s="54"/>
      <c r="J395" s="54"/>
      <c r="L395" s="54"/>
      <c r="M395" s="54"/>
      <c r="N395" s="54"/>
      <c r="O395" s="54"/>
      <c r="P395" s="54"/>
      <c r="Q395" s="54"/>
      <c r="R395" s="54"/>
      <c r="S395" s="54"/>
      <c r="T395" s="54"/>
      <c r="U395" s="54"/>
      <c r="V395" s="54"/>
      <c r="W395" s="54"/>
      <c r="X395" s="54"/>
      <c r="Y395" s="54"/>
      <c r="Z395" s="54"/>
    </row>
    <row r="396" ht="12.75" customHeight="1">
      <c r="A396" s="54"/>
      <c r="B396" s="54"/>
      <c r="C396" s="54"/>
      <c r="D396" s="54"/>
      <c r="E396" s="54"/>
      <c r="F396" s="54"/>
      <c r="G396" s="54"/>
      <c r="H396" s="54"/>
      <c r="I396" s="54"/>
      <c r="J396" s="54"/>
      <c r="L396" s="54"/>
      <c r="M396" s="54"/>
      <c r="N396" s="54"/>
      <c r="O396" s="54"/>
      <c r="P396" s="54"/>
      <c r="Q396" s="54"/>
      <c r="R396" s="54"/>
      <c r="S396" s="54"/>
      <c r="T396" s="54"/>
      <c r="U396" s="54"/>
      <c r="V396" s="54"/>
      <c r="W396" s="54"/>
      <c r="X396" s="54"/>
      <c r="Y396" s="54"/>
      <c r="Z396" s="54"/>
    </row>
    <row r="397" ht="12.75" customHeight="1">
      <c r="A397" s="54"/>
      <c r="B397" s="54"/>
      <c r="C397" s="54"/>
      <c r="D397" s="54"/>
      <c r="E397" s="54"/>
      <c r="F397" s="54"/>
      <c r="G397" s="54"/>
      <c r="H397" s="54"/>
      <c r="I397" s="54"/>
      <c r="J397" s="54"/>
      <c r="L397" s="54"/>
      <c r="M397" s="54"/>
      <c r="N397" s="54"/>
      <c r="O397" s="54"/>
      <c r="P397" s="54"/>
      <c r="Q397" s="54"/>
      <c r="R397" s="54"/>
      <c r="S397" s="54"/>
      <c r="T397" s="54"/>
      <c r="U397" s="54"/>
      <c r="V397" s="54"/>
      <c r="W397" s="54"/>
      <c r="X397" s="54"/>
      <c r="Y397" s="54"/>
      <c r="Z397" s="54"/>
    </row>
    <row r="398" ht="12.75" customHeight="1">
      <c r="A398" s="54"/>
      <c r="B398" s="54"/>
      <c r="C398" s="54"/>
      <c r="D398" s="54"/>
      <c r="E398" s="54"/>
      <c r="F398" s="54"/>
      <c r="G398" s="54"/>
      <c r="H398" s="54"/>
      <c r="I398" s="54"/>
      <c r="J398" s="54"/>
      <c r="L398" s="54"/>
      <c r="M398" s="54"/>
      <c r="N398" s="54"/>
      <c r="O398" s="54"/>
      <c r="P398" s="54"/>
      <c r="Q398" s="54"/>
      <c r="R398" s="54"/>
      <c r="S398" s="54"/>
      <c r="T398" s="54"/>
      <c r="U398" s="54"/>
      <c r="V398" s="54"/>
      <c r="W398" s="54"/>
      <c r="X398" s="54"/>
      <c r="Y398" s="54"/>
      <c r="Z398" s="54"/>
    </row>
    <row r="399" ht="12.75" customHeight="1">
      <c r="A399" s="54"/>
      <c r="B399" s="54"/>
      <c r="C399" s="54"/>
      <c r="D399" s="54"/>
      <c r="E399" s="54"/>
      <c r="F399" s="54"/>
      <c r="G399" s="54"/>
      <c r="H399" s="54"/>
      <c r="I399" s="54"/>
      <c r="J399" s="54"/>
      <c r="L399" s="54"/>
      <c r="M399" s="54"/>
      <c r="N399" s="54"/>
      <c r="O399" s="54"/>
      <c r="P399" s="54"/>
      <c r="Q399" s="54"/>
      <c r="R399" s="54"/>
      <c r="S399" s="54"/>
      <c r="T399" s="54"/>
      <c r="U399" s="54"/>
      <c r="V399" s="54"/>
      <c r="W399" s="54"/>
      <c r="X399" s="54"/>
      <c r="Y399" s="54"/>
      <c r="Z399" s="54"/>
    </row>
    <row r="400" ht="12.75" customHeight="1">
      <c r="A400" s="54"/>
      <c r="B400" s="54"/>
      <c r="C400" s="54"/>
      <c r="D400" s="54"/>
      <c r="E400" s="54"/>
      <c r="F400" s="54"/>
      <c r="G400" s="54"/>
      <c r="H400" s="54"/>
      <c r="I400" s="54"/>
      <c r="J400" s="54"/>
      <c r="L400" s="54"/>
      <c r="M400" s="54"/>
      <c r="N400" s="54"/>
      <c r="O400" s="54"/>
      <c r="P400" s="54"/>
      <c r="Q400" s="54"/>
      <c r="R400" s="54"/>
      <c r="S400" s="54"/>
      <c r="T400" s="54"/>
      <c r="U400" s="54"/>
      <c r="V400" s="54"/>
      <c r="W400" s="54"/>
      <c r="X400" s="54"/>
      <c r="Y400" s="54"/>
      <c r="Z400" s="54"/>
    </row>
    <row r="401" ht="12.75" customHeight="1">
      <c r="A401" s="54"/>
      <c r="B401" s="54"/>
      <c r="C401" s="54"/>
      <c r="D401" s="54"/>
      <c r="E401" s="54"/>
      <c r="F401" s="54"/>
      <c r="G401" s="54"/>
      <c r="H401" s="54"/>
      <c r="I401" s="54"/>
      <c r="J401" s="54"/>
      <c r="L401" s="54"/>
      <c r="M401" s="54"/>
      <c r="N401" s="54"/>
      <c r="O401" s="54"/>
      <c r="P401" s="54"/>
      <c r="Q401" s="54"/>
      <c r="R401" s="54"/>
      <c r="S401" s="54"/>
      <c r="T401" s="54"/>
      <c r="U401" s="54"/>
      <c r="V401" s="54"/>
      <c r="W401" s="54"/>
      <c r="X401" s="54"/>
      <c r="Y401" s="54"/>
      <c r="Z401" s="54"/>
    </row>
    <row r="402" ht="12.75" customHeight="1">
      <c r="A402" s="54"/>
      <c r="B402" s="54"/>
      <c r="C402" s="54"/>
      <c r="D402" s="54"/>
      <c r="E402" s="54"/>
      <c r="F402" s="54"/>
      <c r="G402" s="54"/>
      <c r="H402" s="54"/>
      <c r="I402" s="54"/>
      <c r="J402" s="54"/>
      <c r="L402" s="54"/>
      <c r="M402" s="54"/>
      <c r="N402" s="54"/>
      <c r="O402" s="54"/>
      <c r="P402" s="54"/>
      <c r="Q402" s="54"/>
      <c r="R402" s="54"/>
      <c r="S402" s="54"/>
      <c r="T402" s="54"/>
      <c r="U402" s="54"/>
      <c r="V402" s="54"/>
      <c r="W402" s="54"/>
      <c r="X402" s="54"/>
      <c r="Y402" s="54"/>
      <c r="Z402" s="54"/>
    </row>
    <row r="403" ht="12.75" customHeight="1">
      <c r="A403" s="54"/>
      <c r="B403" s="54"/>
      <c r="C403" s="54"/>
      <c r="D403" s="54"/>
      <c r="E403" s="54"/>
      <c r="F403" s="54"/>
      <c r="G403" s="54"/>
      <c r="H403" s="54"/>
      <c r="I403" s="54"/>
      <c r="J403" s="54"/>
      <c r="L403" s="54"/>
      <c r="M403" s="54"/>
      <c r="N403" s="54"/>
      <c r="O403" s="54"/>
      <c r="P403" s="54"/>
      <c r="Q403" s="54"/>
      <c r="R403" s="54"/>
      <c r="S403" s="54"/>
      <c r="T403" s="54"/>
      <c r="U403" s="54"/>
      <c r="V403" s="54"/>
      <c r="W403" s="54"/>
      <c r="X403" s="54"/>
      <c r="Y403" s="54"/>
      <c r="Z403" s="54"/>
    </row>
    <row r="404" ht="12.75" customHeight="1">
      <c r="A404" s="54"/>
      <c r="B404" s="54"/>
      <c r="C404" s="54"/>
      <c r="D404" s="54"/>
      <c r="E404" s="54"/>
      <c r="F404" s="54"/>
      <c r="G404" s="54"/>
      <c r="H404" s="54"/>
      <c r="I404" s="54"/>
      <c r="J404" s="54"/>
      <c r="L404" s="54"/>
      <c r="M404" s="54"/>
      <c r="N404" s="54"/>
      <c r="O404" s="54"/>
      <c r="P404" s="54"/>
      <c r="Q404" s="54"/>
      <c r="R404" s="54"/>
      <c r="S404" s="54"/>
      <c r="T404" s="54"/>
      <c r="U404" s="54"/>
      <c r="V404" s="54"/>
      <c r="W404" s="54"/>
      <c r="X404" s="54"/>
      <c r="Y404" s="54"/>
      <c r="Z404" s="54"/>
    </row>
    <row r="405" ht="12.75" customHeight="1">
      <c r="A405" s="54"/>
      <c r="B405" s="54"/>
      <c r="C405" s="54"/>
      <c r="D405" s="54"/>
      <c r="E405" s="54"/>
      <c r="F405" s="54"/>
      <c r="G405" s="54"/>
      <c r="H405" s="54"/>
      <c r="I405" s="54"/>
      <c r="J405" s="54"/>
      <c r="L405" s="54"/>
      <c r="M405" s="54"/>
      <c r="N405" s="54"/>
      <c r="O405" s="54"/>
      <c r="P405" s="54"/>
      <c r="Q405" s="54"/>
      <c r="R405" s="54"/>
      <c r="S405" s="54"/>
      <c r="T405" s="54"/>
      <c r="U405" s="54"/>
      <c r="V405" s="54"/>
      <c r="W405" s="54"/>
      <c r="X405" s="54"/>
      <c r="Y405" s="54"/>
      <c r="Z405" s="54"/>
    </row>
    <row r="406" ht="12.75" customHeight="1">
      <c r="A406" s="54"/>
      <c r="B406" s="54"/>
      <c r="C406" s="54"/>
      <c r="D406" s="54"/>
      <c r="E406" s="54"/>
      <c r="F406" s="54"/>
      <c r="G406" s="54"/>
      <c r="H406" s="54"/>
      <c r="I406" s="54"/>
      <c r="J406" s="54"/>
      <c r="L406" s="54"/>
      <c r="M406" s="54"/>
      <c r="N406" s="54"/>
      <c r="O406" s="54"/>
      <c r="P406" s="54"/>
      <c r="Q406" s="54"/>
      <c r="R406" s="54"/>
      <c r="S406" s="54"/>
      <c r="T406" s="54"/>
      <c r="U406" s="54"/>
      <c r="V406" s="54"/>
      <c r="W406" s="54"/>
      <c r="X406" s="54"/>
      <c r="Y406" s="54"/>
      <c r="Z406" s="54"/>
    </row>
    <row r="407" ht="12.75" customHeight="1">
      <c r="A407" s="54"/>
      <c r="B407" s="54"/>
      <c r="C407" s="54"/>
      <c r="D407" s="54"/>
      <c r="E407" s="54"/>
      <c r="F407" s="54"/>
      <c r="G407" s="54"/>
      <c r="H407" s="54"/>
      <c r="I407" s="54"/>
      <c r="J407" s="54"/>
      <c r="L407" s="54"/>
      <c r="M407" s="54"/>
      <c r="N407" s="54"/>
      <c r="O407" s="54"/>
      <c r="P407" s="54"/>
      <c r="Q407" s="54"/>
      <c r="R407" s="54"/>
      <c r="S407" s="54"/>
      <c r="T407" s="54"/>
      <c r="U407" s="54"/>
      <c r="V407" s="54"/>
      <c r="W407" s="54"/>
      <c r="X407" s="54"/>
      <c r="Y407" s="54"/>
      <c r="Z407" s="54"/>
    </row>
    <row r="408" ht="12.75" customHeight="1">
      <c r="A408" s="54"/>
      <c r="B408" s="54"/>
      <c r="C408" s="54"/>
      <c r="D408" s="54"/>
      <c r="E408" s="54"/>
      <c r="F408" s="54"/>
      <c r="G408" s="54"/>
      <c r="H408" s="54"/>
      <c r="I408" s="54"/>
      <c r="J408" s="54"/>
      <c r="L408" s="54"/>
      <c r="M408" s="54"/>
      <c r="N408" s="54"/>
      <c r="O408" s="54"/>
      <c r="P408" s="54"/>
      <c r="Q408" s="54"/>
      <c r="R408" s="54"/>
      <c r="S408" s="54"/>
      <c r="T408" s="54"/>
      <c r="U408" s="54"/>
      <c r="V408" s="54"/>
      <c r="W408" s="54"/>
      <c r="X408" s="54"/>
      <c r="Y408" s="54"/>
      <c r="Z408" s="54"/>
    </row>
    <row r="409" ht="12.75" customHeight="1">
      <c r="A409" s="54"/>
      <c r="B409" s="54"/>
      <c r="C409" s="54"/>
      <c r="D409" s="54"/>
      <c r="E409" s="54"/>
      <c r="F409" s="54"/>
      <c r="G409" s="54"/>
      <c r="H409" s="54"/>
      <c r="I409" s="54"/>
      <c r="J409" s="54"/>
      <c r="L409" s="54"/>
      <c r="M409" s="54"/>
      <c r="N409" s="54"/>
      <c r="O409" s="54"/>
      <c r="P409" s="54"/>
      <c r="Q409" s="54"/>
      <c r="R409" s="54"/>
      <c r="S409" s="54"/>
      <c r="T409" s="54"/>
      <c r="U409" s="54"/>
      <c r="V409" s="54"/>
      <c r="W409" s="54"/>
      <c r="X409" s="54"/>
      <c r="Y409" s="54"/>
      <c r="Z409" s="54"/>
    </row>
    <row r="410" ht="12.75" customHeight="1">
      <c r="A410" s="54"/>
      <c r="B410" s="54"/>
      <c r="C410" s="54"/>
      <c r="D410" s="54"/>
      <c r="E410" s="54"/>
      <c r="F410" s="54"/>
      <c r="G410" s="54"/>
      <c r="H410" s="54"/>
      <c r="I410" s="54"/>
      <c r="J410" s="54"/>
      <c r="L410" s="54"/>
      <c r="M410" s="54"/>
      <c r="N410" s="54"/>
      <c r="O410" s="54"/>
      <c r="P410" s="54"/>
      <c r="Q410" s="54"/>
      <c r="R410" s="54"/>
      <c r="S410" s="54"/>
      <c r="T410" s="54"/>
      <c r="U410" s="54"/>
      <c r="V410" s="54"/>
      <c r="W410" s="54"/>
      <c r="X410" s="54"/>
      <c r="Y410" s="54"/>
      <c r="Z410" s="54"/>
    </row>
    <row r="411" ht="12.75" customHeight="1">
      <c r="A411" s="54"/>
      <c r="B411" s="54"/>
      <c r="C411" s="54"/>
      <c r="D411" s="54"/>
      <c r="E411" s="54"/>
      <c r="F411" s="54"/>
      <c r="G411" s="54"/>
      <c r="H411" s="54"/>
      <c r="I411" s="54"/>
      <c r="J411" s="54"/>
      <c r="L411" s="54"/>
      <c r="M411" s="54"/>
      <c r="N411" s="54"/>
      <c r="O411" s="54"/>
      <c r="P411" s="54"/>
      <c r="Q411" s="54"/>
      <c r="R411" s="54"/>
      <c r="S411" s="54"/>
      <c r="T411" s="54"/>
      <c r="U411" s="54"/>
      <c r="V411" s="54"/>
      <c r="W411" s="54"/>
      <c r="X411" s="54"/>
      <c r="Y411" s="54"/>
      <c r="Z411" s="54"/>
    </row>
    <row r="412" ht="12.75" customHeight="1">
      <c r="A412" s="54"/>
      <c r="B412" s="54"/>
      <c r="C412" s="54"/>
      <c r="D412" s="54"/>
      <c r="E412" s="54"/>
      <c r="F412" s="54"/>
      <c r="G412" s="54"/>
      <c r="H412" s="54"/>
      <c r="I412" s="54"/>
      <c r="J412" s="54"/>
      <c r="L412" s="54"/>
      <c r="M412" s="54"/>
      <c r="N412" s="54"/>
      <c r="O412" s="54"/>
      <c r="P412" s="54"/>
      <c r="Q412" s="54"/>
      <c r="R412" s="54"/>
      <c r="S412" s="54"/>
      <c r="T412" s="54"/>
      <c r="U412" s="54"/>
      <c r="V412" s="54"/>
      <c r="W412" s="54"/>
      <c r="X412" s="54"/>
      <c r="Y412" s="54"/>
      <c r="Z412" s="54"/>
    </row>
    <row r="413" ht="12.75" customHeight="1">
      <c r="A413" s="54"/>
      <c r="B413" s="54"/>
      <c r="C413" s="54"/>
      <c r="D413" s="54"/>
      <c r="E413" s="54"/>
      <c r="F413" s="54"/>
      <c r="G413" s="54"/>
      <c r="H413" s="54"/>
      <c r="I413" s="54"/>
      <c r="J413" s="54"/>
      <c r="L413" s="54"/>
      <c r="M413" s="54"/>
      <c r="N413" s="54"/>
      <c r="O413" s="54"/>
      <c r="P413" s="54"/>
      <c r="Q413" s="54"/>
      <c r="R413" s="54"/>
      <c r="S413" s="54"/>
      <c r="T413" s="54"/>
      <c r="U413" s="54"/>
      <c r="V413" s="54"/>
      <c r="W413" s="54"/>
      <c r="X413" s="54"/>
      <c r="Y413" s="54"/>
      <c r="Z413" s="54"/>
    </row>
    <row r="414" ht="12.75" customHeight="1">
      <c r="A414" s="54"/>
      <c r="B414" s="54"/>
      <c r="C414" s="54"/>
      <c r="D414" s="54"/>
      <c r="E414" s="54"/>
      <c r="F414" s="54"/>
      <c r="G414" s="54"/>
      <c r="H414" s="54"/>
      <c r="I414" s="54"/>
      <c r="J414" s="54"/>
      <c r="L414" s="54"/>
      <c r="M414" s="54"/>
      <c r="N414" s="54"/>
      <c r="O414" s="54"/>
      <c r="P414" s="54"/>
      <c r="Q414" s="54"/>
      <c r="R414" s="54"/>
      <c r="S414" s="54"/>
      <c r="T414" s="54"/>
      <c r="U414" s="54"/>
      <c r="V414" s="54"/>
      <c r="W414" s="54"/>
      <c r="X414" s="54"/>
      <c r="Y414" s="54"/>
      <c r="Z414" s="54"/>
    </row>
    <row r="415" ht="12.75" customHeight="1">
      <c r="A415" s="54"/>
      <c r="B415" s="54"/>
      <c r="C415" s="54"/>
      <c r="D415" s="54"/>
      <c r="E415" s="54"/>
      <c r="F415" s="54"/>
      <c r="G415" s="54"/>
      <c r="H415" s="54"/>
      <c r="I415" s="54"/>
      <c r="J415" s="54"/>
      <c r="L415" s="54"/>
      <c r="M415" s="54"/>
      <c r="N415" s="54"/>
      <c r="O415" s="54"/>
      <c r="P415" s="54"/>
      <c r="Q415" s="54"/>
      <c r="R415" s="54"/>
      <c r="S415" s="54"/>
      <c r="T415" s="54"/>
      <c r="U415" s="54"/>
      <c r="V415" s="54"/>
      <c r="W415" s="54"/>
      <c r="X415" s="54"/>
      <c r="Y415" s="54"/>
      <c r="Z415" s="54"/>
    </row>
    <row r="416" ht="12.75" customHeight="1">
      <c r="A416" s="54"/>
      <c r="B416" s="54"/>
      <c r="C416" s="54"/>
      <c r="D416" s="54"/>
      <c r="E416" s="54"/>
      <c r="F416" s="54"/>
      <c r="G416" s="54"/>
      <c r="H416" s="54"/>
      <c r="I416" s="54"/>
      <c r="J416" s="54"/>
      <c r="L416" s="54"/>
      <c r="M416" s="54"/>
      <c r="N416" s="54"/>
      <c r="O416" s="54"/>
      <c r="P416" s="54"/>
      <c r="Q416" s="54"/>
      <c r="R416" s="54"/>
      <c r="S416" s="54"/>
      <c r="T416" s="54"/>
      <c r="U416" s="54"/>
      <c r="V416" s="54"/>
      <c r="W416" s="54"/>
      <c r="X416" s="54"/>
      <c r="Y416" s="54"/>
      <c r="Z416" s="54"/>
    </row>
    <row r="417" ht="12.75" customHeight="1">
      <c r="A417" s="54"/>
      <c r="B417" s="54"/>
      <c r="C417" s="54"/>
      <c r="D417" s="54"/>
      <c r="E417" s="54"/>
      <c r="F417" s="54"/>
      <c r="G417" s="54"/>
      <c r="H417" s="54"/>
      <c r="I417" s="54"/>
      <c r="J417" s="54"/>
      <c r="L417" s="54"/>
      <c r="M417" s="54"/>
      <c r="N417" s="54"/>
      <c r="O417" s="54"/>
      <c r="P417" s="54"/>
      <c r="Q417" s="54"/>
      <c r="R417" s="54"/>
      <c r="S417" s="54"/>
      <c r="T417" s="54"/>
      <c r="U417" s="54"/>
      <c r="V417" s="54"/>
      <c r="W417" s="54"/>
      <c r="X417" s="54"/>
      <c r="Y417" s="54"/>
      <c r="Z417" s="54"/>
    </row>
    <row r="418" ht="12.75" customHeight="1">
      <c r="A418" s="54"/>
      <c r="B418" s="54"/>
      <c r="C418" s="54"/>
      <c r="D418" s="54"/>
      <c r="E418" s="54"/>
      <c r="F418" s="54"/>
      <c r="G418" s="54"/>
      <c r="H418" s="54"/>
      <c r="I418" s="54"/>
      <c r="J418" s="54"/>
      <c r="L418" s="54"/>
      <c r="M418" s="54"/>
      <c r="N418" s="54"/>
      <c r="O418" s="54"/>
      <c r="P418" s="54"/>
      <c r="Q418" s="54"/>
      <c r="R418" s="54"/>
      <c r="S418" s="54"/>
      <c r="T418" s="54"/>
      <c r="U418" s="54"/>
      <c r="V418" s="54"/>
      <c r="W418" s="54"/>
      <c r="X418" s="54"/>
      <c r="Y418" s="54"/>
      <c r="Z418" s="54"/>
    </row>
    <row r="419" ht="12.75" customHeight="1">
      <c r="A419" s="54"/>
      <c r="B419" s="54"/>
      <c r="C419" s="54"/>
      <c r="D419" s="54"/>
      <c r="E419" s="54"/>
      <c r="F419" s="54"/>
      <c r="G419" s="54"/>
      <c r="H419" s="54"/>
      <c r="I419" s="54"/>
      <c r="J419" s="54"/>
      <c r="L419" s="54"/>
      <c r="M419" s="54"/>
      <c r="N419" s="54"/>
      <c r="O419" s="54"/>
      <c r="P419" s="54"/>
      <c r="Q419" s="54"/>
      <c r="R419" s="54"/>
      <c r="S419" s="54"/>
      <c r="T419" s="54"/>
      <c r="U419" s="54"/>
      <c r="V419" s="54"/>
      <c r="W419" s="54"/>
      <c r="X419" s="54"/>
      <c r="Y419" s="54"/>
      <c r="Z419" s="54"/>
    </row>
    <row r="420" ht="12.75" customHeight="1">
      <c r="A420" s="54"/>
      <c r="B420" s="54"/>
      <c r="C420" s="54"/>
      <c r="D420" s="54"/>
      <c r="E420" s="54"/>
      <c r="F420" s="54"/>
      <c r="G420" s="54"/>
      <c r="H420" s="54"/>
      <c r="I420" s="54"/>
      <c r="J420" s="54"/>
      <c r="L420" s="54"/>
      <c r="M420" s="54"/>
      <c r="N420" s="54"/>
      <c r="O420" s="54"/>
      <c r="P420" s="54"/>
      <c r="Q420" s="54"/>
      <c r="R420" s="54"/>
      <c r="S420" s="54"/>
      <c r="T420" s="54"/>
      <c r="U420" s="54"/>
      <c r="V420" s="54"/>
      <c r="W420" s="54"/>
      <c r="X420" s="54"/>
      <c r="Y420" s="54"/>
      <c r="Z420" s="54"/>
    </row>
    <row r="421" ht="12.75" customHeight="1">
      <c r="A421" s="54"/>
      <c r="B421" s="54"/>
      <c r="C421" s="54"/>
      <c r="D421" s="54"/>
      <c r="E421" s="54"/>
      <c r="F421" s="54"/>
      <c r="G421" s="54"/>
      <c r="H421" s="54"/>
      <c r="I421" s="54"/>
      <c r="J421" s="54"/>
      <c r="L421" s="54"/>
      <c r="M421" s="54"/>
      <c r="N421" s="54"/>
      <c r="O421" s="54"/>
      <c r="P421" s="54"/>
      <c r="Q421" s="54"/>
      <c r="R421" s="54"/>
      <c r="S421" s="54"/>
      <c r="T421" s="54"/>
      <c r="U421" s="54"/>
      <c r="V421" s="54"/>
      <c r="W421" s="54"/>
      <c r="X421" s="54"/>
      <c r="Y421" s="54"/>
      <c r="Z421" s="54"/>
    </row>
    <row r="422" ht="12.75" customHeight="1">
      <c r="A422" s="54"/>
      <c r="B422" s="54"/>
      <c r="C422" s="54"/>
      <c r="D422" s="54"/>
      <c r="E422" s="54"/>
      <c r="F422" s="54"/>
      <c r="G422" s="54"/>
      <c r="H422" s="54"/>
      <c r="I422" s="54"/>
      <c r="J422" s="54"/>
      <c r="L422" s="54"/>
      <c r="M422" s="54"/>
      <c r="N422" s="54"/>
      <c r="O422" s="54"/>
      <c r="P422" s="54"/>
      <c r="Q422" s="54"/>
      <c r="R422" s="54"/>
      <c r="S422" s="54"/>
      <c r="T422" s="54"/>
      <c r="U422" s="54"/>
      <c r="V422" s="54"/>
      <c r="W422" s="54"/>
      <c r="X422" s="54"/>
      <c r="Y422" s="54"/>
      <c r="Z422" s="54"/>
    </row>
    <row r="423" ht="12.75" customHeight="1">
      <c r="A423" s="54"/>
      <c r="B423" s="54"/>
      <c r="C423" s="54"/>
      <c r="D423" s="54"/>
      <c r="E423" s="54"/>
      <c r="F423" s="54"/>
      <c r="G423" s="54"/>
      <c r="H423" s="54"/>
      <c r="I423" s="54"/>
      <c r="J423" s="54"/>
      <c r="L423" s="54"/>
      <c r="M423" s="54"/>
      <c r="N423" s="54"/>
      <c r="O423" s="54"/>
      <c r="P423" s="54"/>
      <c r="Q423" s="54"/>
      <c r="R423" s="54"/>
      <c r="S423" s="54"/>
      <c r="T423" s="54"/>
      <c r="U423" s="54"/>
      <c r="V423" s="54"/>
      <c r="W423" s="54"/>
      <c r="X423" s="54"/>
      <c r="Y423" s="54"/>
      <c r="Z423" s="54"/>
    </row>
    <row r="424" ht="12.75" customHeight="1">
      <c r="A424" s="54"/>
      <c r="B424" s="54"/>
      <c r="C424" s="54"/>
      <c r="D424" s="54"/>
      <c r="E424" s="54"/>
      <c r="F424" s="54"/>
      <c r="G424" s="54"/>
      <c r="H424" s="54"/>
      <c r="I424" s="54"/>
      <c r="J424" s="54"/>
      <c r="L424" s="54"/>
      <c r="M424" s="54"/>
      <c r="N424" s="54"/>
      <c r="O424" s="54"/>
      <c r="P424" s="54"/>
      <c r="Q424" s="54"/>
      <c r="R424" s="54"/>
      <c r="S424" s="54"/>
      <c r="T424" s="54"/>
      <c r="U424" s="54"/>
      <c r="V424" s="54"/>
      <c r="W424" s="54"/>
      <c r="X424" s="54"/>
      <c r="Y424" s="54"/>
      <c r="Z424" s="54"/>
    </row>
    <row r="425" ht="12.75" customHeight="1">
      <c r="A425" s="54"/>
      <c r="B425" s="54"/>
      <c r="C425" s="54"/>
      <c r="D425" s="54"/>
      <c r="E425" s="54"/>
      <c r="F425" s="54"/>
      <c r="G425" s="54"/>
      <c r="H425" s="54"/>
      <c r="I425" s="54"/>
      <c r="J425" s="54"/>
      <c r="L425" s="54"/>
      <c r="M425" s="54"/>
      <c r="N425" s="54"/>
      <c r="O425" s="54"/>
      <c r="P425" s="54"/>
      <c r="Q425" s="54"/>
      <c r="R425" s="54"/>
      <c r="S425" s="54"/>
      <c r="T425" s="54"/>
      <c r="U425" s="54"/>
      <c r="V425" s="54"/>
      <c r="W425" s="54"/>
      <c r="X425" s="54"/>
      <c r="Y425" s="54"/>
      <c r="Z425" s="54"/>
    </row>
    <row r="426" ht="12.75" customHeight="1">
      <c r="A426" s="54"/>
      <c r="B426" s="54"/>
      <c r="C426" s="54"/>
      <c r="D426" s="54"/>
      <c r="E426" s="54"/>
      <c r="F426" s="54"/>
      <c r="G426" s="54"/>
      <c r="H426" s="54"/>
      <c r="I426" s="54"/>
      <c r="J426" s="54"/>
      <c r="L426" s="54"/>
      <c r="M426" s="54"/>
      <c r="N426" s="54"/>
      <c r="O426" s="54"/>
      <c r="P426" s="54"/>
      <c r="Q426" s="54"/>
      <c r="R426" s="54"/>
      <c r="S426" s="54"/>
      <c r="T426" s="54"/>
      <c r="U426" s="54"/>
      <c r="V426" s="54"/>
      <c r="W426" s="54"/>
      <c r="X426" s="54"/>
      <c r="Y426" s="54"/>
      <c r="Z426" s="54"/>
    </row>
    <row r="427" ht="12.75" customHeight="1">
      <c r="A427" s="54"/>
      <c r="B427" s="54"/>
      <c r="C427" s="54"/>
      <c r="D427" s="54"/>
      <c r="E427" s="54"/>
      <c r="F427" s="54"/>
      <c r="G427" s="54"/>
      <c r="H427" s="54"/>
      <c r="I427" s="54"/>
      <c r="J427" s="54"/>
      <c r="L427" s="54"/>
      <c r="M427" s="54"/>
      <c r="N427" s="54"/>
      <c r="O427" s="54"/>
      <c r="P427" s="54"/>
      <c r="Q427" s="54"/>
      <c r="R427" s="54"/>
      <c r="S427" s="54"/>
      <c r="T427" s="54"/>
      <c r="U427" s="54"/>
      <c r="V427" s="54"/>
      <c r="W427" s="54"/>
      <c r="X427" s="54"/>
      <c r="Y427" s="54"/>
      <c r="Z427" s="54"/>
    </row>
    <row r="428" ht="12.75" customHeight="1">
      <c r="A428" s="54"/>
      <c r="B428" s="54"/>
      <c r="C428" s="54"/>
      <c r="D428" s="54"/>
      <c r="E428" s="54"/>
      <c r="F428" s="54"/>
      <c r="G428" s="54"/>
      <c r="H428" s="54"/>
      <c r="I428" s="54"/>
      <c r="J428" s="54"/>
      <c r="L428" s="54"/>
      <c r="M428" s="54"/>
      <c r="N428" s="54"/>
      <c r="O428" s="54"/>
      <c r="P428" s="54"/>
      <c r="Q428" s="54"/>
      <c r="R428" s="54"/>
      <c r="S428" s="54"/>
      <c r="T428" s="54"/>
      <c r="U428" s="54"/>
      <c r="V428" s="54"/>
      <c r="W428" s="54"/>
      <c r="X428" s="54"/>
      <c r="Y428" s="54"/>
      <c r="Z428" s="54"/>
    </row>
    <row r="429" ht="12.75" customHeight="1">
      <c r="A429" s="54"/>
      <c r="B429" s="54"/>
      <c r="C429" s="54"/>
      <c r="D429" s="54"/>
      <c r="E429" s="54"/>
      <c r="F429" s="54"/>
      <c r="G429" s="54"/>
      <c r="H429" s="54"/>
      <c r="I429" s="54"/>
      <c r="J429" s="54"/>
      <c r="L429" s="54"/>
      <c r="M429" s="54"/>
      <c r="N429" s="54"/>
      <c r="O429" s="54"/>
      <c r="P429" s="54"/>
      <c r="Q429" s="54"/>
      <c r="R429" s="54"/>
      <c r="S429" s="54"/>
      <c r="T429" s="54"/>
      <c r="U429" s="54"/>
      <c r="V429" s="54"/>
      <c r="W429" s="54"/>
      <c r="X429" s="54"/>
      <c r="Y429" s="54"/>
      <c r="Z429" s="54"/>
    </row>
    <row r="430" ht="12.75" customHeight="1">
      <c r="A430" s="54"/>
      <c r="B430" s="54"/>
      <c r="C430" s="54"/>
      <c r="D430" s="54"/>
      <c r="E430" s="54"/>
      <c r="F430" s="54"/>
      <c r="G430" s="54"/>
      <c r="H430" s="54"/>
      <c r="I430" s="54"/>
      <c r="J430" s="54"/>
      <c r="L430" s="54"/>
      <c r="M430" s="54"/>
      <c r="N430" s="54"/>
      <c r="O430" s="54"/>
      <c r="P430" s="54"/>
      <c r="Q430" s="54"/>
      <c r="R430" s="54"/>
      <c r="S430" s="54"/>
      <c r="T430" s="54"/>
      <c r="U430" s="54"/>
      <c r="V430" s="54"/>
      <c r="W430" s="54"/>
      <c r="X430" s="54"/>
      <c r="Y430" s="54"/>
      <c r="Z430" s="54"/>
    </row>
    <row r="431" ht="12.75" customHeight="1">
      <c r="A431" s="54"/>
      <c r="B431" s="54"/>
      <c r="C431" s="54"/>
      <c r="D431" s="54"/>
      <c r="E431" s="54"/>
      <c r="F431" s="54"/>
      <c r="G431" s="54"/>
      <c r="H431" s="54"/>
      <c r="I431" s="54"/>
      <c r="J431" s="54"/>
      <c r="L431" s="54"/>
      <c r="M431" s="54"/>
      <c r="N431" s="54"/>
      <c r="O431" s="54"/>
      <c r="P431" s="54"/>
      <c r="Q431" s="54"/>
      <c r="R431" s="54"/>
      <c r="S431" s="54"/>
      <c r="T431" s="54"/>
      <c r="U431" s="54"/>
      <c r="V431" s="54"/>
      <c r="W431" s="54"/>
      <c r="X431" s="54"/>
      <c r="Y431" s="54"/>
      <c r="Z431" s="54"/>
    </row>
    <row r="432" ht="12.75" customHeight="1">
      <c r="A432" s="54"/>
      <c r="B432" s="54"/>
      <c r="C432" s="54"/>
      <c r="D432" s="54"/>
      <c r="E432" s="54"/>
      <c r="F432" s="54"/>
      <c r="G432" s="54"/>
      <c r="H432" s="54"/>
      <c r="I432" s="54"/>
      <c r="J432" s="54"/>
      <c r="L432" s="54"/>
      <c r="M432" s="54"/>
      <c r="N432" s="54"/>
      <c r="O432" s="54"/>
      <c r="P432" s="54"/>
      <c r="Q432" s="54"/>
      <c r="R432" s="54"/>
      <c r="S432" s="54"/>
      <c r="T432" s="54"/>
      <c r="U432" s="54"/>
      <c r="V432" s="54"/>
      <c r="W432" s="54"/>
      <c r="X432" s="54"/>
      <c r="Y432" s="54"/>
      <c r="Z432" s="54"/>
    </row>
    <row r="433" ht="12.75" customHeight="1">
      <c r="A433" s="54"/>
      <c r="B433" s="54"/>
      <c r="C433" s="54"/>
      <c r="D433" s="54"/>
      <c r="E433" s="54"/>
      <c r="F433" s="54"/>
      <c r="G433" s="54"/>
      <c r="H433" s="54"/>
      <c r="I433" s="54"/>
      <c r="J433" s="54"/>
      <c r="L433" s="54"/>
      <c r="M433" s="54"/>
      <c r="N433" s="54"/>
      <c r="O433" s="54"/>
      <c r="P433" s="54"/>
      <c r="Q433" s="54"/>
      <c r="R433" s="54"/>
      <c r="S433" s="54"/>
      <c r="T433" s="54"/>
      <c r="U433" s="54"/>
      <c r="V433" s="54"/>
      <c r="W433" s="54"/>
      <c r="X433" s="54"/>
      <c r="Y433" s="54"/>
      <c r="Z433" s="54"/>
    </row>
    <row r="434" ht="12.75" customHeight="1">
      <c r="A434" s="54"/>
      <c r="B434" s="54"/>
      <c r="C434" s="54"/>
      <c r="D434" s="54"/>
      <c r="E434" s="54"/>
      <c r="F434" s="54"/>
      <c r="G434" s="54"/>
      <c r="H434" s="54"/>
      <c r="I434" s="54"/>
      <c r="J434" s="54"/>
      <c r="L434" s="54"/>
      <c r="M434" s="54"/>
      <c r="N434" s="54"/>
      <c r="O434" s="54"/>
      <c r="P434" s="54"/>
      <c r="Q434" s="54"/>
      <c r="R434" s="54"/>
      <c r="S434" s="54"/>
      <c r="T434" s="54"/>
      <c r="U434" s="54"/>
      <c r="V434" s="54"/>
      <c r="W434" s="54"/>
      <c r="X434" s="54"/>
      <c r="Y434" s="54"/>
      <c r="Z434" s="54"/>
    </row>
    <row r="435" ht="12.75" customHeight="1">
      <c r="A435" s="54"/>
      <c r="B435" s="54"/>
      <c r="C435" s="54"/>
      <c r="D435" s="54"/>
      <c r="E435" s="54"/>
      <c r="F435" s="54"/>
      <c r="G435" s="54"/>
      <c r="H435" s="54"/>
      <c r="I435" s="54"/>
      <c r="J435" s="54"/>
      <c r="L435" s="54"/>
      <c r="M435" s="54"/>
      <c r="N435" s="54"/>
      <c r="O435" s="54"/>
      <c r="P435" s="54"/>
      <c r="Q435" s="54"/>
      <c r="R435" s="54"/>
      <c r="S435" s="54"/>
      <c r="T435" s="54"/>
      <c r="U435" s="54"/>
      <c r="V435" s="54"/>
      <c r="W435" s="54"/>
      <c r="X435" s="54"/>
      <c r="Y435" s="54"/>
      <c r="Z435" s="54"/>
    </row>
    <row r="436" ht="12.75" customHeight="1">
      <c r="A436" s="54"/>
      <c r="B436" s="54"/>
      <c r="C436" s="54"/>
      <c r="D436" s="54"/>
      <c r="E436" s="54"/>
      <c r="F436" s="54"/>
      <c r="G436" s="54"/>
      <c r="H436" s="54"/>
      <c r="I436" s="54"/>
      <c r="J436" s="54"/>
      <c r="L436" s="54"/>
      <c r="M436" s="54"/>
      <c r="N436" s="54"/>
      <c r="O436" s="54"/>
      <c r="P436" s="54"/>
      <c r="Q436" s="54"/>
      <c r="R436" s="54"/>
      <c r="S436" s="54"/>
      <c r="T436" s="54"/>
      <c r="U436" s="54"/>
      <c r="V436" s="54"/>
      <c r="W436" s="54"/>
      <c r="X436" s="54"/>
      <c r="Y436" s="54"/>
      <c r="Z436" s="54"/>
    </row>
    <row r="437" ht="12.75" customHeight="1">
      <c r="A437" s="54"/>
      <c r="B437" s="54"/>
      <c r="C437" s="54"/>
      <c r="D437" s="54"/>
      <c r="E437" s="54"/>
      <c r="F437" s="54"/>
      <c r="G437" s="54"/>
      <c r="H437" s="54"/>
      <c r="I437" s="54"/>
      <c r="J437" s="54"/>
      <c r="L437" s="54"/>
      <c r="M437" s="54"/>
      <c r="N437" s="54"/>
      <c r="O437" s="54"/>
      <c r="P437" s="54"/>
      <c r="Q437" s="54"/>
      <c r="R437" s="54"/>
      <c r="S437" s="54"/>
      <c r="T437" s="54"/>
      <c r="U437" s="54"/>
      <c r="V437" s="54"/>
      <c r="W437" s="54"/>
      <c r="X437" s="54"/>
      <c r="Y437" s="54"/>
      <c r="Z437" s="54"/>
    </row>
    <row r="438" ht="12.75" customHeight="1">
      <c r="A438" s="54"/>
      <c r="B438" s="54"/>
      <c r="C438" s="54"/>
      <c r="D438" s="54"/>
      <c r="E438" s="54"/>
      <c r="F438" s="54"/>
      <c r="G438" s="54"/>
      <c r="H438" s="54"/>
      <c r="I438" s="54"/>
      <c r="J438" s="54"/>
      <c r="L438" s="54"/>
      <c r="M438" s="54"/>
      <c r="N438" s="54"/>
      <c r="O438" s="54"/>
      <c r="P438" s="54"/>
      <c r="Q438" s="54"/>
      <c r="R438" s="54"/>
      <c r="S438" s="54"/>
      <c r="T438" s="54"/>
      <c r="U438" s="54"/>
      <c r="V438" s="54"/>
      <c r="W438" s="54"/>
      <c r="X438" s="54"/>
      <c r="Y438" s="54"/>
      <c r="Z438" s="54"/>
    </row>
    <row r="439" ht="12.75" customHeight="1">
      <c r="A439" s="54"/>
      <c r="B439" s="54"/>
      <c r="C439" s="54"/>
      <c r="D439" s="54"/>
      <c r="E439" s="54"/>
      <c r="F439" s="54"/>
      <c r="G439" s="54"/>
      <c r="H439" s="54"/>
      <c r="I439" s="54"/>
      <c r="J439" s="54"/>
      <c r="L439" s="54"/>
      <c r="M439" s="54"/>
      <c r="N439" s="54"/>
      <c r="O439" s="54"/>
      <c r="P439" s="54"/>
      <c r="Q439" s="54"/>
      <c r="R439" s="54"/>
      <c r="S439" s="54"/>
      <c r="T439" s="54"/>
      <c r="U439" s="54"/>
      <c r="V439" s="54"/>
      <c r="W439" s="54"/>
      <c r="X439" s="54"/>
      <c r="Y439" s="54"/>
      <c r="Z439" s="54"/>
    </row>
    <row r="440" ht="12.75" customHeight="1">
      <c r="A440" s="54"/>
      <c r="B440" s="54"/>
      <c r="C440" s="54"/>
      <c r="D440" s="54"/>
      <c r="E440" s="54"/>
      <c r="F440" s="54"/>
      <c r="G440" s="54"/>
      <c r="H440" s="54"/>
      <c r="I440" s="54"/>
      <c r="J440" s="54"/>
      <c r="L440" s="54"/>
      <c r="M440" s="54"/>
      <c r="N440" s="54"/>
      <c r="O440" s="54"/>
      <c r="P440" s="54"/>
      <c r="Q440" s="54"/>
      <c r="R440" s="54"/>
      <c r="S440" s="54"/>
      <c r="T440" s="54"/>
      <c r="U440" s="54"/>
      <c r="V440" s="54"/>
      <c r="W440" s="54"/>
      <c r="X440" s="54"/>
      <c r="Y440" s="54"/>
      <c r="Z440" s="54"/>
    </row>
    <row r="441" ht="12.75" customHeight="1">
      <c r="A441" s="54"/>
      <c r="B441" s="54"/>
      <c r="C441" s="54"/>
      <c r="D441" s="54"/>
      <c r="E441" s="54"/>
      <c r="F441" s="54"/>
      <c r="G441" s="54"/>
      <c r="H441" s="54"/>
      <c r="I441" s="54"/>
      <c r="J441" s="54"/>
      <c r="L441" s="54"/>
      <c r="M441" s="54"/>
      <c r="N441" s="54"/>
      <c r="O441" s="54"/>
      <c r="P441" s="54"/>
      <c r="Q441" s="54"/>
      <c r="R441" s="54"/>
      <c r="S441" s="54"/>
      <c r="T441" s="54"/>
      <c r="U441" s="54"/>
      <c r="V441" s="54"/>
      <c r="W441" s="54"/>
      <c r="X441" s="54"/>
      <c r="Y441" s="54"/>
      <c r="Z441" s="54"/>
    </row>
    <row r="442" ht="12.75" customHeight="1">
      <c r="A442" s="54"/>
      <c r="B442" s="54"/>
      <c r="C442" s="54"/>
      <c r="D442" s="54"/>
      <c r="E442" s="54"/>
      <c r="F442" s="54"/>
      <c r="G442" s="54"/>
      <c r="H442" s="54"/>
      <c r="I442" s="54"/>
      <c r="J442" s="54"/>
      <c r="L442" s="54"/>
      <c r="M442" s="54"/>
      <c r="N442" s="54"/>
      <c r="O442" s="54"/>
      <c r="P442" s="54"/>
      <c r="Q442" s="54"/>
      <c r="R442" s="54"/>
      <c r="S442" s="54"/>
      <c r="T442" s="54"/>
      <c r="U442" s="54"/>
      <c r="V442" s="54"/>
      <c r="W442" s="54"/>
      <c r="X442" s="54"/>
      <c r="Y442" s="54"/>
      <c r="Z442" s="54"/>
    </row>
    <row r="443" ht="12.75" customHeight="1">
      <c r="A443" s="54"/>
      <c r="B443" s="54"/>
      <c r="C443" s="54"/>
      <c r="D443" s="54"/>
      <c r="E443" s="54"/>
      <c r="F443" s="54"/>
      <c r="G443" s="54"/>
      <c r="H443" s="54"/>
      <c r="I443" s="54"/>
      <c r="J443" s="54"/>
      <c r="L443" s="54"/>
      <c r="M443" s="54"/>
      <c r="N443" s="54"/>
      <c r="O443" s="54"/>
      <c r="P443" s="54"/>
      <c r="Q443" s="54"/>
      <c r="R443" s="54"/>
      <c r="S443" s="54"/>
      <c r="T443" s="54"/>
      <c r="U443" s="54"/>
      <c r="V443" s="54"/>
      <c r="W443" s="54"/>
      <c r="X443" s="54"/>
      <c r="Y443" s="54"/>
      <c r="Z443" s="54"/>
    </row>
    <row r="444" ht="12.75" customHeight="1">
      <c r="A444" s="54"/>
      <c r="B444" s="54"/>
      <c r="C444" s="54"/>
      <c r="D444" s="54"/>
      <c r="E444" s="54"/>
      <c r="F444" s="54"/>
      <c r="G444" s="54"/>
      <c r="H444" s="54"/>
      <c r="I444" s="54"/>
      <c r="J444" s="54"/>
      <c r="L444" s="54"/>
      <c r="M444" s="54"/>
      <c r="N444" s="54"/>
      <c r="O444" s="54"/>
      <c r="P444" s="54"/>
      <c r="Q444" s="54"/>
      <c r="R444" s="54"/>
      <c r="S444" s="54"/>
      <c r="T444" s="54"/>
      <c r="U444" s="54"/>
      <c r="V444" s="54"/>
      <c r="W444" s="54"/>
      <c r="X444" s="54"/>
      <c r="Y444" s="54"/>
      <c r="Z444" s="54"/>
    </row>
    <row r="445" ht="12.75" customHeight="1">
      <c r="A445" s="54"/>
      <c r="B445" s="54"/>
      <c r="C445" s="54"/>
      <c r="D445" s="54"/>
      <c r="E445" s="54"/>
      <c r="F445" s="54"/>
      <c r="G445" s="54"/>
      <c r="H445" s="54"/>
      <c r="I445" s="54"/>
      <c r="J445" s="54"/>
      <c r="L445" s="54"/>
      <c r="M445" s="54"/>
      <c r="N445" s="54"/>
      <c r="O445" s="54"/>
      <c r="P445" s="54"/>
      <c r="Q445" s="54"/>
      <c r="R445" s="54"/>
      <c r="S445" s="54"/>
      <c r="T445" s="54"/>
      <c r="U445" s="54"/>
      <c r="V445" s="54"/>
      <c r="W445" s="54"/>
      <c r="X445" s="54"/>
      <c r="Y445" s="54"/>
      <c r="Z445" s="54"/>
    </row>
    <row r="446" ht="12.75" customHeight="1">
      <c r="A446" s="54"/>
      <c r="B446" s="54"/>
      <c r="C446" s="54"/>
      <c r="D446" s="54"/>
      <c r="E446" s="54"/>
      <c r="F446" s="54"/>
      <c r="G446" s="54"/>
      <c r="H446" s="54"/>
      <c r="I446" s="54"/>
      <c r="J446" s="54"/>
      <c r="L446" s="54"/>
      <c r="M446" s="54"/>
      <c r="N446" s="54"/>
      <c r="O446" s="54"/>
      <c r="P446" s="54"/>
      <c r="Q446" s="54"/>
      <c r="R446" s="54"/>
      <c r="S446" s="54"/>
      <c r="T446" s="54"/>
      <c r="U446" s="54"/>
      <c r="V446" s="54"/>
      <c r="W446" s="54"/>
      <c r="X446" s="54"/>
      <c r="Y446" s="54"/>
      <c r="Z446" s="54"/>
    </row>
    <row r="447" ht="12.75" customHeight="1">
      <c r="A447" s="54"/>
      <c r="B447" s="54"/>
      <c r="C447" s="54"/>
      <c r="D447" s="54"/>
      <c r="E447" s="54"/>
      <c r="F447" s="54"/>
      <c r="G447" s="54"/>
      <c r="H447" s="54"/>
      <c r="I447" s="54"/>
      <c r="J447" s="54"/>
      <c r="L447" s="54"/>
      <c r="M447" s="54"/>
      <c r="N447" s="54"/>
      <c r="O447" s="54"/>
      <c r="P447" s="54"/>
      <c r="Q447" s="54"/>
      <c r="R447" s="54"/>
      <c r="S447" s="54"/>
      <c r="T447" s="54"/>
      <c r="U447" s="54"/>
      <c r="V447" s="54"/>
      <c r="W447" s="54"/>
      <c r="X447" s="54"/>
      <c r="Y447" s="54"/>
      <c r="Z447" s="54"/>
    </row>
    <row r="448" ht="12.75" customHeight="1">
      <c r="A448" s="54"/>
      <c r="B448" s="54"/>
      <c r="C448" s="54"/>
      <c r="D448" s="54"/>
      <c r="E448" s="54"/>
      <c r="F448" s="54"/>
      <c r="G448" s="54"/>
      <c r="H448" s="54"/>
      <c r="I448" s="54"/>
      <c r="J448" s="54"/>
      <c r="L448" s="54"/>
      <c r="M448" s="54"/>
      <c r="N448" s="54"/>
      <c r="O448" s="54"/>
      <c r="P448" s="54"/>
      <c r="Q448" s="54"/>
      <c r="R448" s="54"/>
      <c r="S448" s="54"/>
      <c r="T448" s="54"/>
      <c r="U448" s="54"/>
      <c r="V448" s="54"/>
      <c r="W448" s="54"/>
      <c r="X448" s="54"/>
      <c r="Y448" s="54"/>
      <c r="Z448" s="54"/>
    </row>
    <row r="449" ht="12.75" customHeight="1">
      <c r="A449" s="54"/>
      <c r="B449" s="54"/>
      <c r="C449" s="54"/>
      <c r="D449" s="54"/>
      <c r="E449" s="54"/>
      <c r="F449" s="54"/>
      <c r="G449" s="54"/>
      <c r="H449" s="54"/>
      <c r="I449" s="54"/>
      <c r="J449" s="54"/>
      <c r="L449" s="54"/>
      <c r="M449" s="54"/>
      <c r="N449" s="54"/>
      <c r="O449" s="54"/>
      <c r="P449" s="54"/>
      <c r="Q449" s="54"/>
      <c r="R449" s="54"/>
      <c r="S449" s="54"/>
      <c r="T449" s="54"/>
      <c r="U449" s="54"/>
      <c r="V449" s="54"/>
      <c r="W449" s="54"/>
      <c r="X449" s="54"/>
      <c r="Y449" s="54"/>
      <c r="Z449" s="54"/>
    </row>
    <row r="450" ht="12.75" customHeight="1">
      <c r="A450" s="54"/>
      <c r="B450" s="54"/>
      <c r="C450" s="54"/>
      <c r="D450" s="54"/>
      <c r="E450" s="54"/>
      <c r="F450" s="54"/>
      <c r="G450" s="54"/>
      <c r="H450" s="54"/>
      <c r="I450" s="54"/>
      <c r="J450" s="54"/>
      <c r="L450" s="54"/>
      <c r="M450" s="54"/>
      <c r="N450" s="54"/>
      <c r="O450" s="54"/>
      <c r="P450" s="54"/>
      <c r="Q450" s="54"/>
      <c r="R450" s="54"/>
      <c r="S450" s="54"/>
      <c r="T450" s="54"/>
      <c r="U450" s="54"/>
      <c r="V450" s="54"/>
      <c r="W450" s="54"/>
      <c r="X450" s="54"/>
      <c r="Y450" s="54"/>
      <c r="Z450" s="54"/>
    </row>
    <row r="451" ht="12.75" customHeight="1">
      <c r="A451" s="54"/>
      <c r="B451" s="54"/>
      <c r="C451" s="54"/>
      <c r="D451" s="54"/>
      <c r="E451" s="54"/>
      <c r="F451" s="54"/>
      <c r="G451" s="54"/>
      <c r="H451" s="54"/>
      <c r="I451" s="54"/>
      <c r="J451" s="54"/>
      <c r="L451" s="54"/>
      <c r="M451" s="54"/>
      <c r="N451" s="54"/>
      <c r="O451" s="54"/>
      <c r="P451" s="54"/>
      <c r="Q451" s="54"/>
      <c r="R451" s="54"/>
      <c r="S451" s="54"/>
      <c r="T451" s="54"/>
      <c r="U451" s="54"/>
      <c r="V451" s="54"/>
      <c r="W451" s="54"/>
      <c r="X451" s="54"/>
      <c r="Y451" s="54"/>
      <c r="Z451" s="54"/>
    </row>
    <row r="452" ht="12.75" customHeight="1">
      <c r="A452" s="54"/>
      <c r="B452" s="54"/>
      <c r="C452" s="54"/>
      <c r="D452" s="54"/>
      <c r="E452" s="54"/>
      <c r="F452" s="54"/>
      <c r="G452" s="54"/>
      <c r="H452" s="54"/>
      <c r="I452" s="54"/>
      <c r="J452" s="54"/>
      <c r="L452" s="54"/>
      <c r="M452" s="54"/>
      <c r="N452" s="54"/>
      <c r="O452" s="54"/>
      <c r="P452" s="54"/>
      <c r="Q452" s="54"/>
      <c r="R452" s="54"/>
      <c r="S452" s="54"/>
      <c r="T452" s="54"/>
      <c r="U452" s="54"/>
      <c r="V452" s="54"/>
      <c r="W452" s="54"/>
      <c r="X452" s="54"/>
      <c r="Y452" s="54"/>
      <c r="Z452" s="54"/>
    </row>
    <row r="453" ht="12.75" customHeight="1">
      <c r="A453" s="54"/>
      <c r="B453" s="54"/>
      <c r="C453" s="54"/>
      <c r="D453" s="54"/>
      <c r="E453" s="54"/>
      <c r="F453" s="54"/>
      <c r="G453" s="54"/>
      <c r="H453" s="54"/>
      <c r="I453" s="54"/>
      <c r="J453" s="54"/>
      <c r="L453" s="54"/>
      <c r="M453" s="54"/>
      <c r="N453" s="54"/>
      <c r="O453" s="54"/>
      <c r="P453" s="54"/>
      <c r="Q453" s="54"/>
      <c r="R453" s="54"/>
      <c r="S453" s="54"/>
      <c r="T453" s="54"/>
      <c r="U453" s="54"/>
      <c r="V453" s="54"/>
      <c r="W453" s="54"/>
      <c r="X453" s="54"/>
      <c r="Y453" s="54"/>
      <c r="Z453" s="54"/>
    </row>
    <row r="454" ht="12.75" customHeight="1">
      <c r="A454" s="54"/>
      <c r="B454" s="54"/>
      <c r="C454" s="54"/>
      <c r="D454" s="54"/>
      <c r="E454" s="54"/>
      <c r="F454" s="54"/>
      <c r="G454" s="54"/>
      <c r="H454" s="54"/>
      <c r="I454" s="54"/>
      <c r="J454" s="54"/>
      <c r="L454" s="54"/>
      <c r="M454" s="54"/>
      <c r="N454" s="54"/>
      <c r="O454" s="54"/>
      <c r="P454" s="54"/>
      <c r="Q454" s="54"/>
      <c r="R454" s="54"/>
      <c r="S454" s="54"/>
      <c r="T454" s="54"/>
      <c r="U454" s="54"/>
      <c r="V454" s="54"/>
      <c r="W454" s="54"/>
      <c r="X454" s="54"/>
      <c r="Y454" s="54"/>
      <c r="Z454" s="54"/>
    </row>
    <row r="455" ht="12.75" customHeight="1">
      <c r="A455" s="54"/>
      <c r="B455" s="54"/>
      <c r="C455" s="54"/>
      <c r="D455" s="54"/>
      <c r="E455" s="54"/>
      <c r="F455" s="54"/>
      <c r="G455" s="54"/>
      <c r="H455" s="54"/>
      <c r="I455" s="54"/>
      <c r="J455" s="54"/>
      <c r="L455" s="54"/>
      <c r="M455" s="54"/>
      <c r="N455" s="54"/>
      <c r="O455" s="54"/>
      <c r="P455" s="54"/>
      <c r="Q455" s="54"/>
      <c r="R455" s="54"/>
      <c r="S455" s="54"/>
      <c r="T455" s="54"/>
      <c r="U455" s="54"/>
      <c r="V455" s="54"/>
      <c r="W455" s="54"/>
      <c r="X455" s="54"/>
      <c r="Y455" s="54"/>
      <c r="Z455" s="54"/>
    </row>
    <row r="456" ht="12.75" customHeight="1">
      <c r="A456" s="54"/>
      <c r="B456" s="54"/>
      <c r="C456" s="54"/>
      <c r="D456" s="54"/>
      <c r="E456" s="54"/>
      <c r="F456" s="54"/>
      <c r="G456" s="54"/>
      <c r="H456" s="54"/>
      <c r="I456" s="54"/>
      <c r="J456" s="54"/>
      <c r="L456" s="54"/>
      <c r="M456" s="54"/>
      <c r="N456" s="54"/>
      <c r="O456" s="54"/>
      <c r="P456" s="54"/>
      <c r="Q456" s="54"/>
      <c r="R456" s="54"/>
      <c r="S456" s="54"/>
      <c r="T456" s="54"/>
      <c r="U456" s="54"/>
      <c r="V456" s="54"/>
      <c r="W456" s="54"/>
      <c r="X456" s="54"/>
      <c r="Y456" s="54"/>
      <c r="Z456" s="54"/>
    </row>
    <row r="457" ht="12.75" customHeight="1">
      <c r="A457" s="54"/>
      <c r="B457" s="54"/>
      <c r="C457" s="54"/>
      <c r="D457" s="54"/>
      <c r="E457" s="54"/>
      <c r="F457" s="54"/>
      <c r="G457" s="54"/>
      <c r="H457" s="54"/>
      <c r="I457" s="54"/>
      <c r="J457" s="54"/>
      <c r="L457" s="54"/>
      <c r="M457" s="54"/>
      <c r="N457" s="54"/>
      <c r="O457" s="54"/>
      <c r="P457" s="54"/>
      <c r="Q457" s="54"/>
      <c r="R457" s="54"/>
      <c r="S457" s="54"/>
      <c r="T457" s="54"/>
      <c r="U457" s="54"/>
      <c r="V457" s="54"/>
      <c r="W457" s="54"/>
      <c r="X457" s="54"/>
      <c r="Y457" s="54"/>
      <c r="Z457" s="54"/>
    </row>
    <row r="458" ht="12.75" customHeight="1">
      <c r="A458" s="54"/>
      <c r="B458" s="54"/>
      <c r="C458" s="54"/>
      <c r="D458" s="54"/>
      <c r="E458" s="54"/>
      <c r="F458" s="54"/>
      <c r="G458" s="54"/>
      <c r="H458" s="54"/>
      <c r="I458" s="54"/>
      <c r="J458" s="54"/>
      <c r="L458" s="54"/>
      <c r="M458" s="54"/>
      <c r="N458" s="54"/>
      <c r="O458" s="54"/>
      <c r="P458" s="54"/>
      <c r="Q458" s="54"/>
      <c r="R458" s="54"/>
      <c r="S458" s="54"/>
      <c r="T458" s="54"/>
      <c r="U458" s="54"/>
      <c r="V458" s="54"/>
      <c r="W458" s="54"/>
      <c r="X458" s="54"/>
      <c r="Y458" s="54"/>
      <c r="Z458" s="54"/>
    </row>
    <row r="459" ht="12.75" customHeight="1">
      <c r="A459" s="54"/>
      <c r="B459" s="54"/>
      <c r="C459" s="54"/>
      <c r="D459" s="54"/>
      <c r="E459" s="54"/>
      <c r="F459" s="54"/>
      <c r="G459" s="54"/>
      <c r="H459" s="54"/>
      <c r="I459" s="54"/>
      <c r="J459" s="54"/>
      <c r="L459" s="54"/>
      <c r="M459" s="54"/>
      <c r="N459" s="54"/>
      <c r="O459" s="54"/>
      <c r="P459" s="54"/>
      <c r="Q459" s="54"/>
      <c r="R459" s="54"/>
      <c r="S459" s="54"/>
      <c r="T459" s="54"/>
      <c r="U459" s="54"/>
      <c r="V459" s="54"/>
      <c r="W459" s="54"/>
      <c r="X459" s="54"/>
      <c r="Y459" s="54"/>
      <c r="Z459" s="54"/>
    </row>
    <row r="460" ht="12.75" customHeight="1">
      <c r="A460" s="54"/>
      <c r="B460" s="54"/>
      <c r="C460" s="54"/>
      <c r="D460" s="54"/>
      <c r="E460" s="54"/>
      <c r="F460" s="54"/>
      <c r="G460" s="54"/>
      <c r="H460" s="54"/>
      <c r="I460" s="54"/>
      <c r="J460" s="54"/>
      <c r="L460" s="54"/>
      <c r="M460" s="54"/>
      <c r="N460" s="54"/>
      <c r="O460" s="54"/>
      <c r="P460" s="54"/>
      <c r="Q460" s="54"/>
      <c r="R460" s="54"/>
      <c r="S460" s="54"/>
      <c r="T460" s="54"/>
      <c r="U460" s="54"/>
      <c r="V460" s="54"/>
      <c r="W460" s="54"/>
      <c r="X460" s="54"/>
      <c r="Y460" s="54"/>
      <c r="Z460" s="54"/>
    </row>
    <row r="461" ht="12.75" customHeight="1">
      <c r="A461" s="54"/>
      <c r="B461" s="54"/>
      <c r="C461" s="54"/>
      <c r="D461" s="54"/>
      <c r="E461" s="54"/>
      <c r="F461" s="54"/>
      <c r="G461" s="54"/>
      <c r="H461" s="54"/>
      <c r="I461" s="54"/>
      <c r="J461" s="54"/>
      <c r="L461" s="54"/>
      <c r="M461" s="54"/>
      <c r="N461" s="54"/>
      <c r="O461" s="54"/>
      <c r="P461" s="54"/>
      <c r="Q461" s="54"/>
      <c r="R461" s="54"/>
      <c r="S461" s="54"/>
      <c r="T461" s="54"/>
      <c r="U461" s="54"/>
      <c r="V461" s="54"/>
      <c r="W461" s="54"/>
      <c r="X461" s="54"/>
      <c r="Y461" s="54"/>
      <c r="Z461" s="54"/>
    </row>
    <row r="462" ht="12.75" customHeight="1">
      <c r="A462" s="54"/>
      <c r="B462" s="54"/>
      <c r="C462" s="54"/>
      <c r="D462" s="54"/>
      <c r="E462" s="54"/>
      <c r="F462" s="54"/>
      <c r="G462" s="54"/>
      <c r="H462" s="54"/>
      <c r="I462" s="54"/>
      <c r="J462" s="54"/>
      <c r="L462" s="54"/>
      <c r="M462" s="54"/>
      <c r="N462" s="54"/>
      <c r="O462" s="54"/>
      <c r="P462" s="54"/>
      <c r="Q462" s="54"/>
      <c r="R462" s="54"/>
      <c r="S462" s="54"/>
      <c r="T462" s="54"/>
      <c r="U462" s="54"/>
      <c r="V462" s="54"/>
      <c r="W462" s="54"/>
      <c r="X462" s="54"/>
      <c r="Y462" s="54"/>
      <c r="Z462" s="54"/>
    </row>
    <row r="463" ht="12.75" customHeight="1">
      <c r="A463" s="54"/>
      <c r="B463" s="54"/>
      <c r="C463" s="54"/>
      <c r="D463" s="54"/>
      <c r="E463" s="54"/>
      <c r="F463" s="54"/>
      <c r="G463" s="54"/>
      <c r="H463" s="54"/>
      <c r="I463" s="54"/>
      <c r="J463" s="54"/>
      <c r="L463" s="54"/>
      <c r="M463" s="54"/>
      <c r="N463" s="54"/>
      <c r="O463" s="54"/>
      <c r="P463" s="54"/>
      <c r="Q463" s="54"/>
      <c r="R463" s="54"/>
      <c r="S463" s="54"/>
      <c r="T463" s="54"/>
      <c r="U463" s="54"/>
      <c r="V463" s="54"/>
      <c r="W463" s="54"/>
      <c r="X463" s="54"/>
      <c r="Y463" s="54"/>
      <c r="Z463" s="54"/>
    </row>
    <row r="464" ht="12.75" customHeight="1">
      <c r="A464" s="54"/>
      <c r="B464" s="54"/>
      <c r="C464" s="54"/>
      <c r="D464" s="54"/>
      <c r="E464" s="54"/>
      <c r="F464" s="54"/>
      <c r="G464" s="54"/>
      <c r="H464" s="54"/>
      <c r="I464" s="54"/>
      <c r="J464" s="54"/>
      <c r="L464" s="54"/>
      <c r="M464" s="54"/>
      <c r="N464" s="54"/>
      <c r="O464" s="54"/>
      <c r="P464" s="54"/>
      <c r="Q464" s="54"/>
      <c r="R464" s="54"/>
      <c r="S464" s="54"/>
      <c r="T464" s="54"/>
      <c r="U464" s="54"/>
      <c r="V464" s="54"/>
      <c r="W464" s="54"/>
      <c r="X464" s="54"/>
      <c r="Y464" s="54"/>
      <c r="Z464" s="54"/>
    </row>
    <row r="465" ht="12.75" customHeight="1">
      <c r="A465" s="54"/>
      <c r="B465" s="54"/>
      <c r="C465" s="54"/>
      <c r="D465" s="54"/>
      <c r="E465" s="54"/>
      <c r="F465" s="54"/>
      <c r="G465" s="54"/>
      <c r="H465" s="54"/>
      <c r="I465" s="54"/>
      <c r="J465" s="54"/>
      <c r="L465" s="54"/>
      <c r="M465" s="54"/>
      <c r="N465" s="54"/>
      <c r="O465" s="54"/>
      <c r="P465" s="54"/>
      <c r="Q465" s="54"/>
      <c r="R465" s="54"/>
      <c r="S465" s="54"/>
      <c r="T465" s="54"/>
      <c r="U465" s="54"/>
      <c r="V465" s="54"/>
      <c r="W465" s="54"/>
      <c r="X465" s="54"/>
      <c r="Y465" s="54"/>
      <c r="Z465" s="54"/>
    </row>
    <row r="466" ht="12.75" customHeight="1">
      <c r="A466" s="54"/>
      <c r="B466" s="54"/>
      <c r="C466" s="54"/>
      <c r="D466" s="54"/>
      <c r="E466" s="54"/>
      <c r="F466" s="54"/>
      <c r="G466" s="54"/>
      <c r="H466" s="54"/>
      <c r="I466" s="54"/>
      <c r="J466" s="54"/>
      <c r="L466" s="54"/>
      <c r="M466" s="54"/>
      <c r="N466" s="54"/>
      <c r="O466" s="54"/>
      <c r="P466" s="54"/>
      <c r="Q466" s="54"/>
      <c r="R466" s="54"/>
      <c r="S466" s="54"/>
      <c r="T466" s="54"/>
      <c r="U466" s="54"/>
      <c r="V466" s="54"/>
      <c r="W466" s="54"/>
      <c r="X466" s="54"/>
      <c r="Y466" s="54"/>
      <c r="Z466" s="54"/>
    </row>
    <row r="467" ht="12.75" customHeight="1">
      <c r="A467" s="54"/>
      <c r="B467" s="54"/>
      <c r="C467" s="54"/>
      <c r="D467" s="54"/>
      <c r="E467" s="54"/>
      <c r="F467" s="54"/>
      <c r="G467" s="54"/>
      <c r="H467" s="54"/>
      <c r="I467" s="54"/>
      <c r="J467" s="54"/>
      <c r="L467" s="54"/>
      <c r="M467" s="54"/>
      <c r="N467" s="54"/>
      <c r="O467" s="54"/>
      <c r="P467" s="54"/>
      <c r="Q467" s="54"/>
      <c r="R467" s="54"/>
      <c r="S467" s="54"/>
      <c r="T467" s="54"/>
      <c r="U467" s="54"/>
      <c r="V467" s="54"/>
      <c r="W467" s="54"/>
      <c r="X467" s="54"/>
      <c r="Y467" s="54"/>
      <c r="Z467" s="54"/>
    </row>
    <row r="468" ht="12.75" customHeight="1">
      <c r="A468" s="54"/>
      <c r="B468" s="54"/>
      <c r="C468" s="54"/>
      <c r="D468" s="54"/>
      <c r="E468" s="54"/>
      <c r="F468" s="54"/>
      <c r="G468" s="54"/>
      <c r="H468" s="54"/>
      <c r="I468" s="54"/>
      <c r="J468" s="54"/>
      <c r="L468" s="54"/>
      <c r="M468" s="54"/>
      <c r="N468" s="54"/>
      <c r="O468" s="54"/>
      <c r="P468" s="54"/>
      <c r="Q468" s="54"/>
      <c r="R468" s="54"/>
      <c r="S468" s="54"/>
      <c r="T468" s="54"/>
      <c r="U468" s="54"/>
      <c r="V468" s="54"/>
      <c r="W468" s="54"/>
      <c r="X468" s="54"/>
      <c r="Y468" s="54"/>
      <c r="Z468" s="54"/>
    </row>
    <row r="469" ht="12.75" customHeight="1">
      <c r="A469" s="54"/>
      <c r="B469" s="54"/>
      <c r="C469" s="54"/>
      <c r="D469" s="54"/>
      <c r="E469" s="54"/>
      <c r="F469" s="54"/>
      <c r="G469" s="54"/>
      <c r="H469" s="54"/>
      <c r="I469" s="54"/>
      <c r="J469" s="54"/>
      <c r="L469" s="54"/>
      <c r="M469" s="54"/>
      <c r="N469" s="54"/>
      <c r="O469" s="54"/>
      <c r="P469" s="54"/>
      <c r="Q469" s="54"/>
      <c r="R469" s="54"/>
      <c r="S469" s="54"/>
      <c r="T469" s="54"/>
      <c r="U469" s="54"/>
      <c r="V469" s="54"/>
      <c r="W469" s="54"/>
      <c r="X469" s="54"/>
      <c r="Y469" s="54"/>
      <c r="Z469" s="54"/>
    </row>
    <row r="470" ht="12.75" customHeight="1">
      <c r="A470" s="54"/>
      <c r="B470" s="54"/>
      <c r="C470" s="54"/>
      <c r="D470" s="54"/>
      <c r="E470" s="54"/>
      <c r="F470" s="54"/>
      <c r="G470" s="54"/>
      <c r="H470" s="54"/>
      <c r="I470" s="54"/>
      <c r="J470" s="54"/>
      <c r="L470" s="54"/>
      <c r="M470" s="54"/>
      <c r="N470" s="54"/>
      <c r="O470" s="54"/>
      <c r="P470" s="54"/>
      <c r="Q470" s="54"/>
      <c r="R470" s="54"/>
      <c r="S470" s="54"/>
      <c r="T470" s="54"/>
      <c r="U470" s="54"/>
      <c r="V470" s="54"/>
      <c r="W470" s="54"/>
      <c r="X470" s="54"/>
      <c r="Y470" s="54"/>
      <c r="Z470" s="54"/>
    </row>
    <row r="471" ht="12.75" customHeight="1">
      <c r="A471" s="54"/>
      <c r="B471" s="54"/>
      <c r="C471" s="54"/>
      <c r="D471" s="54"/>
      <c r="E471" s="54"/>
      <c r="F471" s="54"/>
      <c r="G471" s="54"/>
      <c r="H471" s="54"/>
      <c r="I471" s="54"/>
      <c r="J471" s="54"/>
      <c r="L471" s="54"/>
      <c r="M471" s="54"/>
      <c r="N471" s="54"/>
      <c r="O471" s="54"/>
      <c r="P471" s="54"/>
      <c r="Q471" s="54"/>
      <c r="R471" s="54"/>
      <c r="S471" s="54"/>
      <c r="T471" s="54"/>
      <c r="U471" s="54"/>
      <c r="V471" s="54"/>
      <c r="W471" s="54"/>
      <c r="X471" s="54"/>
      <c r="Y471" s="54"/>
      <c r="Z471" s="54"/>
    </row>
    <row r="472" ht="12.75" customHeight="1">
      <c r="A472" s="54"/>
      <c r="B472" s="54"/>
      <c r="C472" s="54"/>
      <c r="D472" s="54"/>
      <c r="E472" s="54"/>
      <c r="F472" s="54"/>
      <c r="G472" s="54"/>
      <c r="H472" s="54"/>
      <c r="I472" s="54"/>
      <c r="J472" s="54"/>
      <c r="L472" s="54"/>
      <c r="M472" s="54"/>
      <c r="N472" s="54"/>
      <c r="O472" s="54"/>
      <c r="P472" s="54"/>
      <c r="Q472" s="54"/>
      <c r="R472" s="54"/>
      <c r="S472" s="54"/>
      <c r="T472" s="54"/>
      <c r="U472" s="54"/>
      <c r="V472" s="54"/>
      <c r="W472" s="54"/>
      <c r="X472" s="54"/>
      <c r="Y472" s="54"/>
      <c r="Z472" s="54"/>
    </row>
    <row r="473" ht="12.75" customHeight="1">
      <c r="A473" s="54"/>
      <c r="B473" s="54"/>
      <c r="C473" s="54"/>
      <c r="D473" s="54"/>
      <c r="E473" s="54"/>
      <c r="F473" s="54"/>
      <c r="G473" s="54"/>
      <c r="H473" s="54"/>
      <c r="I473" s="54"/>
      <c r="J473" s="54"/>
      <c r="L473" s="54"/>
      <c r="M473" s="54"/>
      <c r="N473" s="54"/>
      <c r="O473" s="54"/>
      <c r="P473" s="54"/>
      <c r="Q473" s="54"/>
      <c r="R473" s="54"/>
      <c r="S473" s="54"/>
      <c r="T473" s="54"/>
      <c r="U473" s="54"/>
      <c r="V473" s="54"/>
      <c r="W473" s="54"/>
      <c r="X473" s="54"/>
      <c r="Y473" s="54"/>
      <c r="Z473" s="54"/>
    </row>
    <row r="474" ht="12.75" customHeight="1">
      <c r="A474" s="54"/>
      <c r="B474" s="54"/>
      <c r="C474" s="54"/>
      <c r="D474" s="54"/>
      <c r="E474" s="54"/>
      <c r="F474" s="54"/>
      <c r="G474" s="54"/>
      <c r="H474" s="54"/>
      <c r="I474" s="54"/>
      <c r="J474" s="54"/>
      <c r="L474" s="54"/>
      <c r="M474" s="54"/>
      <c r="N474" s="54"/>
      <c r="O474" s="54"/>
      <c r="P474" s="54"/>
      <c r="Q474" s="54"/>
      <c r="R474" s="54"/>
      <c r="S474" s="54"/>
      <c r="T474" s="54"/>
      <c r="U474" s="54"/>
      <c r="V474" s="54"/>
      <c r="W474" s="54"/>
      <c r="X474" s="54"/>
      <c r="Y474" s="54"/>
      <c r="Z474" s="54"/>
    </row>
    <row r="475" ht="12.75" customHeight="1">
      <c r="A475" s="54"/>
      <c r="B475" s="54"/>
      <c r="C475" s="54"/>
      <c r="D475" s="54"/>
      <c r="E475" s="54"/>
      <c r="F475" s="54"/>
      <c r="G475" s="54"/>
      <c r="H475" s="54"/>
      <c r="I475" s="54"/>
      <c r="J475" s="54"/>
      <c r="L475" s="54"/>
      <c r="M475" s="54"/>
      <c r="N475" s="54"/>
      <c r="O475" s="54"/>
      <c r="P475" s="54"/>
      <c r="Q475" s="54"/>
      <c r="R475" s="54"/>
      <c r="S475" s="54"/>
      <c r="T475" s="54"/>
      <c r="U475" s="54"/>
      <c r="V475" s="54"/>
      <c r="W475" s="54"/>
      <c r="X475" s="54"/>
      <c r="Y475" s="54"/>
      <c r="Z475" s="54"/>
    </row>
    <row r="476" ht="12.75" customHeight="1">
      <c r="A476" s="54"/>
      <c r="B476" s="54"/>
      <c r="C476" s="54"/>
      <c r="D476" s="54"/>
      <c r="E476" s="54"/>
      <c r="F476" s="54"/>
      <c r="G476" s="54"/>
      <c r="H476" s="54"/>
      <c r="I476" s="54"/>
      <c r="J476" s="54"/>
      <c r="L476" s="54"/>
      <c r="M476" s="54"/>
      <c r="N476" s="54"/>
      <c r="O476" s="54"/>
      <c r="P476" s="54"/>
      <c r="Q476" s="54"/>
      <c r="R476" s="54"/>
      <c r="S476" s="54"/>
      <c r="T476" s="54"/>
      <c r="U476" s="54"/>
      <c r="V476" s="54"/>
      <c r="W476" s="54"/>
      <c r="X476" s="54"/>
      <c r="Y476" s="54"/>
      <c r="Z476" s="54"/>
    </row>
    <row r="477" ht="12.75" customHeight="1">
      <c r="A477" s="54"/>
      <c r="B477" s="54"/>
      <c r="C477" s="54"/>
      <c r="D477" s="54"/>
      <c r="E477" s="54"/>
      <c r="F477" s="54"/>
      <c r="G477" s="54"/>
      <c r="H477" s="54"/>
      <c r="I477" s="54"/>
      <c r="J477" s="54"/>
      <c r="L477" s="54"/>
      <c r="M477" s="54"/>
      <c r="N477" s="54"/>
      <c r="O477" s="54"/>
      <c r="P477" s="54"/>
      <c r="Q477" s="54"/>
      <c r="R477" s="54"/>
      <c r="S477" s="54"/>
      <c r="T477" s="54"/>
      <c r="U477" s="54"/>
      <c r="V477" s="54"/>
      <c r="W477" s="54"/>
      <c r="X477" s="54"/>
      <c r="Y477" s="54"/>
      <c r="Z477" s="54"/>
    </row>
    <row r="478" ht="12.75" customHeight="1">
      <c r="A478" s="54"/>
      <c r="B478" s="54"/>
      <c r="C478" s="54"/>
      <c r="D478" s="54"/>
      <c r="E478" s="54"/>
      <c r="F478" s="54"/>
      <c r="G478" s="54"/>
      <c r="H478" s="54"/>
      <c r="I478" s="54"/>
      <c r="J478" s="54"/>
      <c r="L478" s="54"/>
      <c r="M478" s="54"/>
      <c r="N478" s="54"/>
      <c r="O478" s="54"/>
      <c r="P478" s="54"/>
      <c r="Q478" s="54"/>
      <c r="R478" s="54"/>
      <c r="S478" s="54"/>
      <c r="T478" s="54"/>
      <c r="U478" s="54"/>
      <c r="V478" s="54"/>
      <c r="W478" s="54"/>
      <c r="X478" s="54"/>
      <c r="Y478" s="54"/>
      <c r="Z478" s="54"/>
    </row>
    <row r="479" ht="12.75" customHeight="1">
      <c r="A479" s="54"/>
      <c r="B479" s="54"/>
      <c r="C479" s="54"/>
      <c r="D479" s="54"/>
      <c r="E479" s="54"/>
      <c r="F479" s="54"/>
      <c r="G479" s="54"/>
      <c r="H479" s="54"/>
      <c r="I479" s="54"/>
      <c r="J479" s="54"/>
      <c r="L479" s="54"/>
      <c r="M479" s="54"/>
      <c r="N479" s="54"/>
      <c r="O479" s="54"/>
      <c r="P479" s="54"/>
      <c r="Q479" s="54"/>
      <c r="R479" s="54"/>
      <c r="S479" s="54"/>
      <c r="T479" s="54"/>
      <c r="U479" s="54"/>
      <c r="V479" s="54"/>
      <c r="W479" s="54"/>
      <c r="X479" s="54"/>
      <c r="Y479" s="54"/>
      <c r="Z479" s="54"/>
    </row>
    <row r="480" ht="12.75" customHeight="1">
      <c r="A480" s="54"/>
      <c r="B480" s="54"/>
      <c r="C480" s="54"/>
      <c r="D480" s="54"/>
      <c r="E480" s="54"/>
      <c r="F480" s="54"/>
      <c r="G480" s="54"/>
      <c r="H480" s="54"/>
      <c r="I480" s="54"/>
      <c r="J480" s="54"/>
      <c r="L480" s="54"/>
      <c r="M480" s="54"/>
      <c r="N480" s="54"/>
      <c r="O480" s="54"/>
      <c r="P480" s="54"/>
      <c r="Q480" s="54"/>
      <c r="R480" s="54"/>
      <c r="S480" s="54"/>
      <c r="T480" s="54"/>
      <c r="U480" s="54"/>
      <c r="V480" s="54"/>
      <c r="W480" s="54"/>
      <c r="X480" s="54"/>
      <c r="Y480" s="54"/>
      <c r="Z480" s="54"/>
    </row>
    <row r="481" ht="12.75" customHeight="1">
      <c r="A481" s="54"/>
      <c r="B481" s="54"/>
      <c r="C481" s="54"/>
      <c r="D481" s="54"/>
      <c r="E481" s="54"/>
      <c r="F481" s="54"/>
      <c r="G481" s="54"/>
      <c r="H481" s="54"/>
      <c r="I481" s="54"/>
      <c r="J481" s="54"/>
      <c r="L481" s="54"/>
      <c r="M481" s="54"/>
      <c r="N481" s="54"/>
      <c r="O481" s="54"/>
      <c r="P481" s="54"/>
      <c r="Q481" s="54"/>
      <c r="R481" s="54"/>
      <c r="S481" s="54"/>
      <c r="T481" s="54"/>
      <c r="U481" s="54"/>
      <c r="V481" s="54"/>
      <c r="W481" s="54"/>
      <c r="X481" s="54"/>
      <c r="Y481" s="54"/>
      <c r="Z481" s="54"/>
    </row>
    <row r="482" ht="12.75" customHeight="1">
      <c r="A482" s="54"/>
      <c r="B482" s="54"/>
      <c r="C482" s="54"/>
      <c r="D482" s="54"/>
      <c r="E482" s="54"/>
      <c r="F482" s="54"/>
      <c r="G482" s="54"/>
      <c r="H482" s="54"/>
      <c r="I482" s="54"/>
      <c r="J482" s="54"/>
      <c r="L482" s="54"/>
      <c r="M482" s="54"/>
      <c r="N482" s="54"/>
      <c r="O482" s="54"/>
      <c r="P482" s="54"/>
      <c r="Q482" s="54"/>
      <c r="R482" s="54"/>
      <c r="S482" s="54"/>
      <c r="T482" s="54"/>
      <c r="U482" s="54"/>
      <c r="V482" s="54"/>
      <c r="W482" s="54"/>
      <c r="X482" s="54"/>
      <c r="Y482" s="54"/>
      <c r="Z482" s="54"/>
    </row>
    <row r="483" ht="12.75" customHeight="1">
      <c r="A483" s="54"/>
      <c r="B483" s="54"/>
      <c r="C483" s="54"/>
      <c r="D483" s="54"/>
      <c r="E483" s="54"/>
      <c r="F483" s="54"/>
      <c r="G483" s="54"/>
      <c r="H483" s="54"/>
      <c r="I483" s="54"/>
      <c r="J483" s="54"/>
      <c r="L483" s="54"/>
      <c r="M483" s="54"/>
      <c r="N483" s="54"/>
      <c r="O483" s="54"/>
      <c r="P483" s="54"/>
      <c r="Q483" s="54"/>
      <c r="R483" s="54"/>
      <c r="S483" s="54"/>
      <c r="T483" s="54"/>
      <c r="U483" s="54"/>
      <c r="V483" s="54"/>
      <c r="W483" s="54"/>
      <c r="X483" s="54"/>
      <c r="Y483" s="54"/>
      <c r="Z483" s="54"/>
    </row>
    <row r="484" ht="12.75" customHeight="1">
      <c r="A484" s="54"/>
      <c r="B484" s="54"/>
      <c r="C484" s="54"/>
      <c r="D484" s="54"/>
      <c r="E484" s="54"/>
      <c r="F484" s="54"/>
      <c r="G484" s="54"/>
      <c r="H484" s="54"/>
      <c r="I484" s="54"/>
      <c r="J484" s="54"/>
      <c r="L484" s="54"/>
      <c r="M484" s="54"/>
      <c r="N484" s="54"/>
      <c r="O484" s="54"/>
      <c r="P484" s="54"/>
      <c r="Q484" s="54"/>
      <c r="R484" s="54"/>
      <c r="S484" s="54"/>
      <c r="T484" s="54"/>
      <c r="U484" s="54"/>
      <c r="V484" s="54"/>
      <c r="W484" s="54"/>
      <c r="X484" s="54"/>
      <c r="Y484" s="54"/>
      <c r="Z484" s="54"/>
    </row>
    <row r="485" ht="12.75" customHeight="1">
      <c r="A485" s="54"/>
      <c r="B485" s="54"/>
      <c r="C485" s="54"/>
      <c r="D485" s="54"/>
      <c r="E485" s="54"/>
      <c r="F485" s="54"/>
      <c r="G485" s="54"/>
      <c r="H485" s="54"/>
      <c r="I485" s="54"/>
      <c r="J485" s="54"/>
      <c r="L485" s="54"/>
      <c r="M485" s="54"/>
      <c r="N485" s="54"/>
      <c r="O485" s="54"/>
      <c r="P485" s="54"/>
      <c r="Q485" s="54"/>
      <c r="R485" s="54"/>
      <c r="S485" s="54"/>
      <c r="T485" s="54"/>
      <c r="U485" s="54"/>
      <c r="V485" s="54"/>
      <c r="W485" s="54"/>
      <c r="X485" s="54"/>
      <c r="Y485" s="54"/>
      <c r="Z485" s="54"/>
    </row>
    <row r="486" ht="12.75" customHeight="1">
      <c r="A486" s="54"/>
      <c r="B486" s="54"/>
      <c r="C486" s="54"/>
      <c r="D486" s="54"/>
      <c r="E486" s="54"/>
      <c r="F486" s="54"/>
      <c r="G486" s="54"/>
      <c r="H486" s="54"/>
      <c r="I486" s="54"/>
      <c r="J486" s="54"/>
      <c r="L486" s="54"/>
      <c r="M486" s="54"/>
      <c r="N486" s="54"/>
      <c r="O486" s="54"/>
      <c r="P486" s="54"/>
      <c r="Q486" s="54"/>
      <c r="R486" s="54"/>
      <c r="S486" s="54"/>
      <c r="T486" s="54"/>
      <c r="U486" s="54"/>
      <c r="V486" s="54"/>
      <c r="W486" s="54"/>
      <c r="X486" s="54"/>
      <c r="Y486" s="54"/>
      <c r="Z486" s="54"/>
    </row>
    <row r="487" ht="12.75" customHeight="1">
      <c r="A487" s="54"/>
      <c r="B487" s="54"/>
      <c r="C487" s="54"/>
      <c r="D487" s="54"/>
      <c r="E487" s="54"/>
      <c r="F487" s="54"/>
      <c r="G487" s="54"/>
      <c r="H487" s="54"/>
      <c r="I487" s="54"/>
      <c r="J487" s="54"/>
      <c r="L487" s="54"/>
      <c r="M487" s="54"/>
      <c r="N487" s="54"/>
      <c r="O487" s="54"/>
      <c r="P487" s="54"/>
      <c r="Q487" s="54"/>
      <c r="R487" s="54"/>
      <c r="S487" s="54"/>
      <c r="T487" s="54"/>
      <c r="U487" s="54"/>
      <c r="V487" s="54"/>
      <c r="W487" s="54"/>
      <c r="X487" s="54"/>
      <c r="Y487" s="54"/>
      <c r="Z487" s="54"/>
    </row>
    <row r="488" ht="12.75" customHeight="1">
      <c r="A488" s="54"/>
      <c r="B488" s="54"/>
      <c r="C488" s="54"/>
      <c r="D488" s="54"/>
      <c r="E488" s="54"/>
      <c r="F488" s="54"/>
      <c r="G488" s="54"/>
      <c r="H488" s="54"/>
      <c r="I488" s="54"/>
      <c r="J488" s="54"/>
      <c r="L488" s="54"/>
      <c r="M488" s="54"/>
      <c r="N488" s="54"/>
      <c r="O488" s="54"/>
      <c r="P488" s="54"/>
      <c r="Q488" s="54"/>
      <c r="R488" s="54"/>
      <c r="S488" s="54"/>
      <c r="T488" s="54"/>
      <c r="U488" s="54"/>
      <c r="V488" s="54"/>
      <c r="W488" s="54"/>
      <c r="X488" s="54"/>
      <c r="Y488" s="54"/>
      <c r="Z488" s="54"/>
    </row>
    <row r="489" ht="12.75" customHeight="1">
      <c r="A489" s="54"/>
      <c r="B489" s="54"/>
      <c r="C489" s="54"/>
      <c r="D489" s="54"/>
      <c r="E489" s="54"/>
      <c r="F489" s="54"/>
      <c r="G489" s="54"/>
      <c r="H489" s="54"/>
      <c r="I489" s="54"/>
      <c r="J489" s="54"/>
      <c r="L489" s="54"/>
      <c r="M489" s="54"/>
      <c r="N489" s="54"/>
      <c r="O489" s="54"/>
      <c r="P489" s="54"/>
      <c r="Q489" s="54"/>
      <c r="R489" s="54"/>
      <c r="S489" s="54"/>
      <c r="T489" s="54"/>
      <c r="U489" s="54"/>
      <c r="V489" s="54"/>
      <c r="W489" s="54"/>
      <c r="X489" s="54"/>
      <c r="Y489" s="54"/>
      <c r="Z489" s="54"/>
    </row>
    <row r="490" ht="12.75" customHeight="1">
      <c r="A490" s="54"/>
      <c r="B490" s="54"/>
      <c r="C490" s="54"/>
      <c r="D490" s="54"/>
      <c r="E490" s="54"/>
      <c r="F490" s="54"/>
      <c r="G490" s="54"/>
      <c r="H490" s="54"/>
      <c r="I490" s="54"/>
      <c r="J490" s="54"/>
      <c r="L490" s="54"/>
      <c r="M490" s="54"/>
      <c r="N490" s="54"/>
      <c r="O490" s="54"/>
      <c r="P490" s="54"/>
      <c r="Q490" s="54"/>
      <c r="R490" s="54"/>
      <c r="S490" s="54"/>
      <c r="T490" s="54"/>
      <c r="U490" s="54"/>
      <c r="V490" s="54"/>
      <c r="W490" s="54"/>
      <c r="X490" s="54"/>
      <c r="Y490" s="54"/>
      <c r="Z490" s="54"/>
    </row>
    <row r="491" ht="12.75" customHeight="1">
      <c r="A491" s="54"/>
      <c r="B491" s="54"/>
      <c r="C491" s="54"/>
      <c r="D491" s="54"/>
      <c r="E491" s="54"/>
      <c r="F491" s="54"/>
      <c r="G491" s="54"/>
      <c r="H491" s="54"/>
      <c r="I491" s="54"/>
      <c r="J491" s="54"/>
      <c r="L491" s="54"/>
      <c r="M491" s="54"/>
      <c r="N491" s="54"/>
      <c r="O491" s="54"/>
      <c r="P491" s="54"/>
      <c r="Q491" s="54"/>
      <c r="R491" s="54"/>
      <c r="S491" s="54"/>
      <c r="T491" s="54"/>
      <c r="U491" s="54"/>
      <c r="V491" s="54"/>
      <c r="W491" s="54"/>
      <c r="X491" s="54"/>
      <c r="Y491" s="54"/>
      <c r="Z491" s="54"/>
    </row>
    <row r="492" ht="12.75" customHeight="1">
      <c r="A492" s="54"/>
      <c r="B492" s="54"/>
      <c r="C492" s="54"/>
      <c r="D492" s="54"/>
      <c r="E492" s="54"/>
      <c r="F492" s="54"/>
      <c r="G492" s="54"/>
      <c r="H492" s="54"/>
      <c r="I492" s="54"/>
      <c r="J492" s="54"/>
      <c r="L492" s="54"/>
      <c r="M492" s="54"/>
      <c r="N492" s="54"/>
      <c r="O492" s="54"/>
      <c r="P492" s="54"/>
      <c r="Q492" s="54"/>
      <c r="R492" s="54"/>
      <c r="S492" s="54"/>
      <c r="T492" s="54"/>
      <c r="U492" s="54"/>
      <c r="V492" s="54"/>
      <c r="W492" s="54"/>
      <c r="X492" s="54"/>
      <c r="Y492" s="54"/>
      <c r="Z492" s="54"/>
    </row>
    <row r="493" ht="12.75" customHeight="1">
      <c r="A493" s="54"/>
      <c r="B493" s="54"/>
      <c r="C493" s="54"/>
      <c r="D493" s="54"/>
      <c r="E493" s="54"/>
      <c r="F493" s="54"/>
      <c r="G493" s="54"/>
      <c r="H493" s="54"/>
      <c r="I493" s="54"/>
      <c r="J493" s="54"/>
      <c r="L493" s="54"/>
      <c r="M493" s="54"/>
      <c r="N493" s="54"/>
      <c r="O493" s="54"/>
      <c r="P493" s="54"/>
      <c r="Q493" s="54"/>
      <c r="R493" s="54"/>
      <c r="S493" s="54"/>
      <c r="T493" s="54"/>
      <c r="U493" s="54"/>
      <c r="V493" s="54"/>
      <c r="W493" s="54"/>
      <c r="X493" s="54"/>
      <c r="Y493" s="54"/>
      <c r="Z493" s="54"/>
    </row>
    <row r="494" ht="12.75" customHeight="1">
      <c r="A494" s="54"/>
      <c r="B494" s="54"/>
      <c r="C494" s="54"/>
      <c r="D494" s="54"/>
      <c r="E494" s="54"/>
      <c r="F494" s="54"/>
      <c r="G494" s="54"/>
      <c r="H494" s="54"/>
      <c r="I494" s="54"/>
      <c r="J494" s="54"/>
      <c r="L494" s="54"/>
      <c r="M494" s="54"/>
      <c r="N494" s="54"/>
      <c r="O494" s="54"/>
      <c r="P494" s="54"/>
      <c r="Q494" s="54"/>
      <c r="R494" s="54"/>
      <c r="S494" s="54"/>
      <c r="T494" s="54"/>
      <c r="U494" s="54"/>
      <c r="V494" s="54"/>
      <c r="W494" s="54"/>
      <c r="X494" s="54"/>
      <c r="Y494" s="54"/>
      <c r="Z494" s="54"/>
    </row>
    <row r="495" ht="12.75" customHeight="1">
      <c r="A495" s="54"/>
      <c r="B495" s="54"/>
      <c r="C495" s="54"/>
      <c r="D495" s="54"/>
      <c r="E495" s="54"/>
      <c r="F495" s="54"/>
      <c r="G495" s="54"/>
      <c r="H495" s="54"/>
      <c r="I495" s="54"/>
      <c r="J495" s="54"/>
      <c r="L495" s="54"/>
      <c r="M495" s="54"/>
      <c r="N495" s="54"/>
      <c r="O495" s="54"/>
      <c r="P495" s="54"/>
      <c r="Q495" s="54"/>
      <c r="R495" s="54"/>
      <c r="S495" s="54"/>
      <c r="T495" s="54"/>
      <c r="U495" s="54"/>
      <c r="V495" s="54"/>
      <c r="W495" s="54"/>
      <c r="X495" s="54"/>
      <c r="Y495" s="54"/>
      <c r="Z495" s="54"/>
    </row>
    <row r="496" ht="12.75" customHeight="1">
      <c r="A496" s="54"/>
      <c r="B496" s="54"/>
      <c r="C496" s="54"/>
      <c r="D496" s="54"/>
      <c r="E496" s="54"/>
      <c r="F496" s="54"/>
      <c r="G496" s="54"/>
      <c r="H496" s="54"/>
      <c r="I496" s="54"/>
      <c r="J496" s="54"/>
      <c r="L496" s="54"/>
      <c r="M496" s="54"/>
      <c r="N496" s="54"/>
      <c r="O496" s="54"/>
      <c r="P496" s="54"/>
      <c r="Q496" s="54"/>
      <c r="R496" s="54"/>
      <c r="S496" s="54"/>
      <c r="T496" s="54"/>
      <c r="U496" s="54"/>
      <c r="V496" s="54"/>
      <c r="W496" s="54"/>
      <c r="X496" s="54"/>
      <c r="Y496" s="54"/>
      <c r="Z496" s="54"/>
    </row>
    <row r="497" ht="12.75" customHeight="1">
      <c r="A497" s="54"/>
      <c r="B497" s="54"/>
      <c r="C497" s="54"/>
      <c r="D497" s="54"/>
      <c r="E497" s="54"/>
      <c r="F497" s="54"/>
      <c r="G497" s="54"/>
      <c r="H497" s="54"/>
      <c r="I497" s="54"/>
      <c r="J497" s="54"/>
      <c r="L497" s="54"/>
      <c r="M497" s="54"/>
      <c r="N497" s="54"/>
      <c r="O497" s="54"/>
      <c r="P497" s="54"/>
      <c r="Q497" s="54"/>
      <c r="R497" s="54"/>
      <c r="S497" s="54"/>
      <c r="T497" s="54"/>
      <c r="U497" s="54"/>
      <c r="V497" s="54"/>
      <c r="W497" s="54"/>
      <c r="X497" s="54"/>
      <c r="Y497" s="54"/>
      <c r="Z497" s="54"/>
    </row>
    <row r="498" ht="12.75" customHeight="1">
      <c r="A498" s="54"/>
      <c r="B498" s="54"/>
      <c r="C498" s="54"/>
      <c r="D498" s="54"/>
      <c r="E498" s="54"/>
      <c r="F498" s="54"/>
      <c r="G498" s="54"/>
      <c r="H498" s="54"/>
      <c r="I498" s="54"/>
      <c r="J498" s="54"/>
      <c r="L498" s="54"/>
      <c r="M498" s="54"/>
      <c r="N498" s="54"/>
      <c r="O498" s="54"/>
      <c r="P498" s="54"/>
      <c r="Q498" s="54"/>
      <c r="R498" s="54"/>
      <c r="S498" s="54"/>
      <c r="T498" s="54"/>
      <c r="U498" s="54"/>
      <c r="V498" s="54"/>
      <c r="W498" s="54"/>
      <c r="X498" s="54"/>
      <c r="Y498" s="54"/>
      <c r="Z498" s="54"/>
    </row>
    <row r="499" ht="12.75" customHeight="1">
      <c r="A499" s="54"/>
      <c r="B499" s="54"/>
      <c r="C499" s="54"/>
      <c r="D499" s="54"/>
      <c r="E499" s="54"/>
      <c r="F499" s="54"/>
      <c r="G499" s="54"/>
      <c r="H499" s="54"/>
      <c r="I499" s="54"/>
      <c r="J499" s="54"/>
      <c r="L499" s="54"/>
      <c r="M499" s="54"/>
      <c r="N499" s="54"/>
      <c r="O499" s="54"/>
      <c r="P499" s="54"/>
      <c r="Q499" s="54"/>
      <c r="R499" s="54"/>
      <c r="S499" s="54"/>
      <c r="T499" s="54"/>
      <c r="U499" s="54"/>
      <c r="V499" s="54"/>
      <c r="W499" s="54"/>
      <c r="X499" s="54"/>
      <c r="Y499" s="54"/>
      <c r="Z499" s="54"/>
    </row>
    <row r="500" ht="12.75" customHeight="1">
      <c r="A500" s="54"/>
      <c r="B500" s="54"/>
      <c r="C500" s="54"/>
      <c r="D500" s="54"/>
      <c r="E500" s="54"/>
      <c r="F500" s="54"/>
      <c r="G500" s="54"/>
      <c r="H500" s="54"/>
      <c r="I500" s="54"/>
      <c r="J500" s="54"/>
      <c r="L500" s="54"/>
      <c r="M500" s="54"/>
      <c r="N500" s="54"/>
      <c r="O500" s="54"/>
      <c r="P500" s="54"/>
      <c r="Q500" s="54"/>
      <c r="R500" s="54"/>
      <c r="S500" s="54"/>
      <c r="T500" s="54"/>
      <c r="U500" s="54"/>
      <c r="V500" s="54"/>
      <c r="W500" s="54"/>
      <c r="X500" s="54"/>
      <c r="Y500" s="54"/>
      <c r="Z500" s="54"/>
    </row>
    <row r="501" ht="12.75" customHeight="1">
      <c r="A501" s="54"/>
      <c r="B501" s="54"/>
      <c r="C501" s="54"/>
      <c r="D501" s="54"/>
      <c r="E501" s="54"/>
      <c r="F501" s="54"/>
      <c r="G501" s="54"/>
      <c r="H501" s="54"/>
      <c r="I501" s="54"/>
      <c r="J501" s="54"/>
      <c r="L501" s="54"/>
      <c r="M501" s="54"/>
      <c r="N501" s="54"/>
      <c r="O501" s="54"/>
      <c r="P501" s="54"/>
      <c r="Q501" s="54"/>
      <c r="R501" s="54"/>
      <c r="S501" s="54"/>
      <c r="T501" s="54"/>
      <c r="U501" s="54"/>
      <c r="V501" s="54"/>
      <c r="W501" s="54"/>
      <c r="X501" s="54"/>
      <c r="Y501" s="54"/>
      <c r="Z501" s="54"/>
    </row>
    <row r="502" ht="12.75" customHeight="1">
      <c r="A502" s="54"/>
      <c r="B502" s="54"/>
      <c r="C502" s="54"/>
      <c r="D502" s="54"/>
      <c r="E502" s="54"/>
      <c r="F502" s="54"/>
      <c r="G502" s="54"/>
      <c r="H502" s="54"/>
      <c r="I502" s="54"/>
      <c r="J502" s="54"/>
      <c r="L502" s="54"/>
      <c r="M502" s="54"/>
      <c r="N502" s="54"/>
      <c r="O502" s="54"/>
      <c r="P502" s="54"/>
      <c r="Q502" s="54"/>
      <c r="R502" s="54"/>
      <c r="S502" s="54"/>
      <c r="T502" s="54"/>
      <c r="U502" s="54"/>
      <c r="V502" s="54"/>
      <c r="W502" s="54"/>
      <c r="X502" s="54"/>
      <c r="Y502" s="54"/>
      <c r="Z502" s="54"/>
    </row>
    <row r="503" ht="12.75" customHeight="1">
      <c r="A503" s="54"/>
      <c r="B503" s="54"/>
      <c r="C503" s="54"/>
      <c r="D503" s="54"/>
      <c r="E503" s="54"/>
      <c r="F503" s="54"/>
      <c r="G503" s="54"/>
      <c r="H503" s="54"/>
      <c r="I503" s="54"/>
      <c r="J503" s="54"/>
      <c r="L503" s="54"/>
      <c r="M503" s="54"/>
      <c r="N503" s="54"/>
      <c r="O503" s="54"/>
      <c r="P503" s="54"/>
      <c r="Q503" s="54"/>
      <c r="R503" s="54"/>
      <c r="S503" s="54"/>
      <c r="T503" s="54"/>
      <c r="U503" s="54"/>
      <c r="V503" s="54"/>
      <c r="W503" s="54"/>
      <c r="X503" s="54"/>
      <c r="Y503" s="54"/>
      <c r="Z503" s="54"/>
    </row>
    <row r="504" ht="12.75" customHeight="1">
      <c r="A504" s="54"/>
      <c r="B504" s="54"/>
      <c r="C504" s="54"/>
      <c r="D504" s="54"/>
      <c r="E504" s="54"/>
      <c r="F504" s="54"/>
      <c r="G504" s="54"/>
      <c r="H504" s="54"/>
      <c r="I504" s="54"/>
      <c r="J504" s="54"/>
      <c r="L504" s="54"/>
      <c r="M504" s="54"/>
      <c r="N504" s="54"/>
      <c r="O504" s="54"/>
      <c r="P504" s="54"/>
      <c r="Q504" s="54"/>
      <c r="R504" s="54"/>
      <c r="S504" s="54"/>
      <c r="T504" s="54"/>
      <c r="U504" s="54"/>
      <c r="V504" s="54"/>
      <c r="W504" s="54"/>
      <c r="X504" s="54"/>
      <c r="Y504" s="54"/>
      <c r="Z504" s="54"/>
    </row>
    <row r="505" ht="12.75" customHeight="1">
      <c r="A505" s="54"/>
      <c r="B505" s="54"/>
      <c r="C505" s="54"/>
      <c r="D505" s="54"/>
      <c r="E505" s="54"/>
      <c r="F505" s="54"/>
      <c r="G505" s="54"/>
      <c r="H505" s="54"/>
      <c r="I505" s="54"/>
      <c r="J505" s="54"/>
      <c r="L505" s="54"/>
      <c r="M505" s="54"/>
      <c r="N505" s="54"/>
      <c r="O505" s="54"/>
      <c r="P505" s="54"/>
      <c r="Q505" s="54"/>
      <c r="R505" s="54"/>
      <c r="S505" s="54"/>
      <c r="T505" s="54"/>
      <c r="U505" s="54"/>
      <c r="V505" s="54"/>
      <c r="W505" s="54"/>
      <c r="X505" s="54"/>
      <c r="Y505" s="54"/>
      <c r="Z505" s="54"/>
    </row>
    <row r="506" ht="12.75" customHeight="1">
      <c r="A506" s="54"/>
      <c r="B506" s="54"/>
      <c r="C506" s="54"/>
      <c r="D506" s="54"/>
      <c r="E506" s="54"/>
      <c r="F506" s="54"/>
      <c r="G506" s="54"/>
      <c r="H506" s="54"/>
      <c r="I506" s="54"/>
      <c r="J506" s="54"/>
      <c r="L506" s="54"/>
      <c r="M506" s="54"/>
      <c r="N506" s="54"/>
      <c r="O506" s="54"/>
      <c r="P506" s="54"/>
      <c r="Q506" s="54"/>
      <c r="R506" s="54"/>
      <c r="S506" s="54"/>
      <c r="T506" s="54"/>
      <c r="U506" s="54"/>
      <c r="V506" s="54"/>
      <c r="W506" s="54"/>
      <c r="X506" s="54"/>
      <c r="Y506" s="54"/>
      <c r="Z506" s="54"/>
    </row>
    <row r="507" ht="12.75" customHeight="1">
      <c r="A507" s="54"/>
      <c r="B507" s="54"/>
      <c r="C507" s="54"/>
      <c r="D507" s="54"/>
      <c r="E507" s="54"/>
      <c r="F507" s="54"/>
      <c r="G507" s="54"/>
      <c r="H507" s="54"/>
      <c r="I507" s="54"/>
      <c r="J507" s="54"/>
      <c r="L507" s="54"/>
      <c r="M507" s="54"/>
      <c r="N507" s="54"/>
      <c r="O507" s="54"/>
      <c r="P507" s="54"/>
      <c r="Q507" s="54"/>
      <c r="R507" s="54"/>
      <c r="S507" s="54"/>
      <c r="T507" s="54"/>
      <c r="U507" s="54"/>
      <c r="V507" s="54"/>
      <c r="W507" s="54"/>
      <c r="X507" s="54"/>
      <c r="Y507" s="54"/>
      <c r="Z507" s="54"/>
    </row>
    <row r="508" ht="12.75" customHeight="1">
      <c r="A508" s="54"/>
      <c r="B508" s="54"/>
      <c r="C508" s="54"/>
      <c r="D508" s="54"/>
      <c r="E508" s="54"/>
      <c r="F508" s="54"/>
      <c r="G508" s="54"/>
      <c r="H508" s="54"/>
      <c r="I508" s="54"/>
      <c r="J508" s="54"/>
      <c r="L508" s="54"/>
      <c r="M508" s="54"/>
      <c r="N508" s="54"/>
      <c r="O508" s="54"/>
      <c r="P508" s="54"/>
      <c r="Q508" s="54"/>
      <c r="R508" s="54"/>
      <c r="S508" s="54"/>
      <c r="T508" s="54"/>
      <c r="U508" s="54"/>
      <c r="V508" s="54"/>
      <c r="W508" s="54"/>
      <c r="X508" s="54"/>
      <c r="Y508" s="54"/>
      <c r="Z508" s="54"/>
    </row>
    <row r="509" ht="12.75" customHeight="1">
      <c r="A509" s="54"/>
      <c r="B509" s="54"/>
      <c r="C509" s="54"/>
      <c r="D509" s="54"/>
      <c r="E509" s="54"/>
      <c r="F509" s="54"/>
      <c r="G509" s="54"/>
      <c r="H509" s="54"/>
      <c r="I509" s="54"/>
      <c r="J509" s="54"/>
      <c r="L509" s="54"/>
      <c r="M509" s="54"/>
      <c r="N509" s="54"/>
      <c r="O509" s="54"/>
      <c r="P509" s="54"/>
      <c r="Q509" s="54"/>
      <c r="R509" s="54"/>
      <c r="S509" s="54"/>
      <c r="T509" s="54"/>
      <c r="U509" s="54"/>
      <c r="V509" s="54"/>
      <c r="W509" s="54"/>
      <c r="X509" s="54"/>
      <c r="Y509" s="54"/>
      <c r="Z509" s="54"/>
    </row>
    <row r="510" ht="12.75" customHeight="1">
      <c r="A510" s="54"/>
      <c r="B510" s="54"/>
      <c r="C510" s="54"/>
      <c r="D510" s="54"/>
      <c r="E510" s="54"/>
      <c r="F510" s="54"/>
      <c r="G510" s="54"/>
      <c r="H510" s="54"/>
      <c r="I510" s="54"/>
      <c r="J510" s="54"/>
      <c r="L510" s="54"/>
      <c r="M510" s="54"/>
      <c r="N510" s="54"/>
      <c r="O510" s="54"/>
      <c r="P510" s="54"/>
      <c r="Q510" s="54"/>
      <c r="R510" s="54"/>
      <c r="S510" s="54"/>
      <c r="T510" s="54"/>
      <c r="U510" s="54"/>
      <c r="V510" s="54"/>
      <c r="W510" s="54"/>
      <c r="X510" s="54"/>
      <c r="Y510" s="54"/>
      <c r="Z510" s="54"/>
    </row>
    <row r="511" ht="12.75" customHeight="1">
      <c r="A511" s="54"/>
      <c r="B511" s="54"/>
      <c r="C511" s="54"/>
      <c r="D511" s="54"/>
      <c r="E511" s="54"/>
      <c r="F511" s="54"/>
      <c r="G511" s="54"/>
      <c r="H511" s="54"/>
      <c r="I511" s="54"/>
      <c r="J511" s="54"/>
      <c r="L511" s="54"/>
      <c r="M511" s="54"/>
      <c r="N511" s="54"/>
      <c r="O511" s="54"/>
      <c r="P511" s="54"/>
      <c r="Q511" s="54"/>
      <c r="R511" s="54"/>
      <c r="S511" s="54"/>
      <c r="T511" s="54"/>
      <c r="U511" s="54"/>
      <c r="V511" s="54"/>
      <c r="W511" s="54"/>
      <c r="X511" s="54"/>
      <c r="Y511" s="54"/>
      <c r="Z511" s="54"/>
    </row>
    <row r="512" ht="12.75" customHeight="1">
      <c r="A512" s="54"/>
      <c r="B512" s="54"/>
      <c r="C512" s="54"/>
      <c r="D512" s="54"/>
      <c r="E512" s="54"/>
      <c r="F512" s="54"/>
      <c r="G512" s="54"/>
      <c r="H512" s="54"/>
      <c r="I512" s="54"/>
      <c r="J512" s="54"/>
      <c r="L512" s="54"/>
      <c r="M512" s="54"/>
      <c r="N512" s="54"/>
      <c r="O512" s="54"/>
      <c r="P512" s="54"/>
      <c r="Q512" s="54"/>
      <c r="R512" s="54"/>
      <c r="S512" s="54"/>
      <c r="T512" s="54"/>
      <c r="U512" s="54"/>
      <c r="V512" s="54"/>
      <c r="W512" s="54"/>
      <c r="X512" s="54"/>
      <c r="Y512" s="54"/>
      <c r="Z512" s="54"/>
    </row>
    <row r="513" ht="12.75" customHeight="1">
      <c r="A513" s="54"/>
      <c r="B513" s="54"/>
      <c r="C513" s="54"/>
      <c r="D513" s="54"/>
      <c r="E513" s="54"/>
      <c r="F513" s="54"/>
      <c r="G513" s="54"/>
      <c r="H513" s="54"/>
      <c r="I513" s="54"/>
      <c r="J513" s="54"/>
      <c r="L513" s="54"/>
      <c r="M513" s="54"/>
      <c r="N513" s="54"/>
      <c r="O513" s="54"/>
      <c r="P513" s="54"/>
      <c r="Q513" s="54"/>
      <c r="R513" s="54"/>
      <c r="S513" s="54"/>
      <c r="T513" s="54"/>
      <c r="U513" s="54"/>
      <c r="V513" s="54"/>
      <c r="W513" s="54"/>
      <c r="X513" s="54"/>
      <c r="Y513" s="54"/>
      <c r="Z513" s="54"/>
    </row>
    <row r="514" ht="12.75" customHeight="1">
      <c r="A514" s="54"/>
      <c r="B514" s="54"/>
      <c r="C514" s="54"/>
      <c r="D514" s="54"/>
      <c r="E514" s="54"/>
      <c r="F514" s="54"/>
      <c r="G514" s="54"/>
      <c r="H514" s="54"/>
      <c r="I514" s="54"/>
      <c r="J514" s="54"/>
      <c r="L514" s="54"/>
      <c r="M514" s="54"/>
      <c r="N514" s="54"/>
      <c r="O514" s="54"/>
      <c r="P514" s="54"/>
      <c r="Q514" s="54"/>
      <c r="R514" s="54"/>
      <c r="S514" s="54"/>
      <c r="T514" s="54"/>
      <c r="U514" s="54"/>
      <c r="V514" s="54"/>
      <c r="W514" s="54"/>
      <c r="X514" s="54"/>
      <c r="Y514" s="54"/>
      <c r="Z514" s="54"/>
    </row>
    <row r="515" ht="12.75" customHeight="1">
      <c r="A515" s="54"/>
      <c r="B515" s="54"/>
      <c r="C515" s="54"/>
      <c r="D515" s="54"/>
      <c r="E515" s="54"/>
      <c r="F515" s="54"/>
      <c r="G515" s="54"/>
      <c r="H515" s="54"/>
      <c r="I515" s="54"/>
      <c r="J515" s="54"/>
      <c r="L515" s="54"/>
      <c r="M515" s="54"/>
      <c r="N515" s="54"/>
      <c r="O515" s="54"/>
      <c r="P515" s="54"/>
      <c r="Q515" s="54"/>
      <c r="R515" s="54"/>
      <c r="S515" s="54"/>
      <c r="T515" s="54"/>
      <c r="U515" s="54"/>
      <c r="V515" s="54"/>
      <c r="W515" s="54"/>
      <c r="X515" s="54"/>
      <c r="Y515" s="54"/>
      <c r="Z515" s="54"/>
    </row>
    <row r="516" ht="12.75" customHeight="1">
      <c r="A516" s="54"/>
      <c r="B516" s="54"/>
      <c r="C516" s="54"/>
      <c r="D516" s="54"/>
      <c r="E516" s="54"/>
      <c r="F516" s="54"/>
      <c r="G516" s="54"/>
      <c r="H516" s="54"/>
      <c r="I516" s="54"/>
      <c r="J516" s="54"/>
      <c r="L516" s="54"/>
      <c r="M516" s="54"/>
      <c r="N516" s="54"/>
      <c r="O516" s="54"/>
      <c r="P516" s="54"/>
      <c r="Q516" s="54"/>
      <c r="R516" s="54"/>
      <c r="S516" s="54"/>
      <c r="T516" s="54"/>
      <c r="U516" s="54"/>
      <c r="V516" s="54"/>
      <c r="W516" s="54"/>
      <c r="X516" s="54"/>
      <c r="Y516" s="54"/>
      <c r="Z516" s="54"/>
    </row>
    <row r="517" ht="12.75" customHeight="1">
      <c r="A517" s="54"/>
      <c r="B517" s="54"/>
      <c r="C517" s="54"/>
      <c r="D517" s="54"/>
      <c r="E517" s="54"/>
      <c r="F517" s="54"/>
      <c r="G517" s="54"/>
      <c r="H517" s="54"/>
      <c r="I517" s="54"/>
      <c r="J517" s="54"/>
      <c r="L517" s="54"/>
      <c r="M517" s="54"/>
      <c r="N517" s="54"/>
      <c r="O517" s="54"/>
      <c r="P517" s="54"/>
      <c r="Q517" s="54"/>
      <c r="R517" s="54"/>
      <c r="S517" s="54"/>
      <c r="T517" s="54"/>
      <c r="U517" s="54"/>
      <c r="V517" s="54"/>
      <c r="W517" s="54"/>
      <c r="X517" s="54"/>
      <c r="Y517" s="54"/>
      <c r="Z517" s="54"/>
    </row>
    <row r="518" ht="12.75" customHeight="1">
      <c r="A518" s="54"/>
      <c r="B518" s="54"/>
      <c r="C518" s="54"/>
      <c r="D518" s="54"/>
      <c r="E518" s="54"/>
      <c r="F518" s="54"/>
      <c r="G518" s="54"/>
      <c r="H518" s="54"/>
      <c r="I518" s="54"/>
      <c r="J518" s="54"/>
      <c r="L518" s="54"/>
      <c r="M518" s="54"/>
      <c r="N518" s="54"/>
      <c r="O518" s="54"/>
      <c r="P518" s="54"/>
      <c r="Q518" s="54"/>
      <c r="R518" s="54"/>
      <c r="S518" s="54"/>
      <c r="T518" s="54"/>
      <c r="U518" s="54"/>
      <c r="V518" s="54"/>
      <c r="W518" s="54"/>
      <c r="X518" s="54"/>
      <c r="Y518" s="54"/>
      <c r="Z518" s="54"/>
    </row>
    <row r="519" ht="12.75" customHeight="1">
      <c r="A519" s="54"/>
      <c r="B519" s="54"/>
      <c r="C519" s="54"/>
      <c r="D519" s="54"/>
      <c r="E519" s="54"/>
      <c r="F519" s="54"/>
      <c r="G519" s="54"/>
      <c r="H519" s="54"/>
      <c r="I519" s="54"/>
      <c r="J519" s="54"/>
      <c r="L519" s="54"/>
      <c r="M519" s="54"/>
      <c r="N519" s="54"/>
      <c r="O519" s="54"/>
      <c r="P519" s="54"/>
      <c r="Q519" s="54"/>
      <c r="R519" s="54"/>
      <c r="S519" s="54"/>
      <c r="T519" s="54"/>
      <c r="U519" s="54"/>
      <c r="V519" s="54"/>
      <c r="W519" s="54"/>
      <c r="X519" s="54"/>
      <c r="Y519" s="54"/>
      <c r="Z519" s="54"/>
    </row>
    <row r="520" ht="12.75" customHeight="1">
      <c r="A520" s="54"/>
      <c r="B520" s="54"/>
      <c r="C520" s="54"/>
      <c r="D520" s="54"/>
      <c r="E520" s="54"/>
      <c r="F520" s="54"/>
      <c r="G520" s="54"/>
      <c r="H520" s="54"/>
      <c r="I520" s="54"/>
      <c r="J520" s="54"/>
      <c r="L520" s="54"/>
      <c r="M520" s="54"/>
      <c r="N520" s="54"/>
      <c r="O520" s="54"/>
      <c r="P520" s="54"/>
      <c r="Q520" s="54"/>
      <c r="R520" s="54"/>
      <c r="S520" s="54"/>
      <c r="T520" s="54"/>
      <c r="U520" s="54"/>
      <c r="V520" s="54"/>
      <c r="W520" s="54"/>
      <c r="X520" s="54"/>
      <c r="Y520" s="54"/>
      <c r="Z520" s="54"/>
    </row>
    <row r="521" ht="12.75" customHeight="1">
      <c r="A521" s="54"/>
      <c r="B521" s="54"/>
      <c r="C521" s="54"/>
      <c r="D521" s="54"/>
      <c r="E521" s="54"/>
      <c r="F521" s="54"/>
      <c r="G521" s="54"/>
      <c r="H521" s="54"/>
      <c r="I521" s="54"/>
      <c r="J521" s="54"/>
      <c r="L521" s="54"/>
      <c r="M521" s="54"/>
      <c r="N521" s="54"/>
      <c r="O521" s="54"/>
      <c r="P521" s="54"/>
      <c r="Q521" s="54"/>
      <c r="R521" s="54"/>
      <c r="S521" s="54"/>
      <c r="T521" s="54"/>
      <c r="U521" s="54"/>
      <c r="V521" s="54"/>
      <c r="W521" s="54"/>
      <c r="X521" s="54"/>
      <c r="Y521" s="54"/>
      <c r="Z521" s="54"/>
    </row>
    <row r="522" ht="12.75" customHeight="1">
      <c r="A522" s="54"/>
      <c r="B522" s="54"/>
      <c r="C522" s="54"/>
      <c r="D522" s="54"/>
      <c r="E522" s="54"/>
      <c r="F522" s="54"/>
      <c r="G522" s="54"/>
      <c r="H522" s="54"/>
      <c r="I522" s="54"/>
      <c r="J522" s="54"/>
      <c r="L522" s="54"/>
      <c r="M522" s="54"/>
      <c r="N522" s="54"/>
      <c r="O522" s="54"/>
      <c r="P522" s="54"/>
      <c r="Q522" s="54"/>
      <c r="R522" s="54"/>
      <c r="S522" s="54"/>
      <c r="T522" s="54"/>
      <c r="U522" s="54"/>
      <c r="V522" s="54"/>
      <c r="W522" s="54"/>
      <c r="X522" s="54"/>
      <c r="Y522" s="54"/>
      <c r="Z522" s="54"/>
    </row>
    <row r="523" ht="12.75" customHeight="1">
      <c r="A523" s="54"/>
      <c r="B523" s="54"/>
      <c r="C523" s="54"/>
      <c r="D523" s="54"/>
      <c r="E523" s="54"/>
      <c r="F523" s="54"/>
      <c r="G523" s="54"/>
      <c r="H523" s="54"/>
      <c r="I523" s="54"/>
      <c r="J523" s="54"/>
      <c r="L523" s="54"/>
      <c r="M523" s="54"/>
      <c r="N523" s="54"/>
      <c r="O523" s="54"/>
      <c r="P523" s="54"/>
      <c r="Q523" s="54"/>
      <c r="R523" s="54"/>
      <c r="S523" s="54"/>
      <c r="T523" s="54"/>
      <c r="U523" s="54"/>
      <c r="V523" s="54"/>
      <c r="W523" s="54"/>
      <c r="X523" s="54"/>
      <c r="Y523" s="54"/>
      <c r="Z523" s="54"/>
    </row>
    <row r="524" ht="12.75" customHeight="1">
      <c r="A524" s="54"/>
      <c r="B524" s="54"/>
      <c r="C524" s="54"/>
      <c r="D524" s="54"/>
      <c r="E524" s="54"/>
      <c r="F524" s="54"/>
      <c r="G524" s="54"/>
      <c r="H524" s="54"/>
      <c r="I524" s="54"/>
      <c r="J524" s="54"/>
      <c r="L524" s="54"/>
      <c r="M524" s="54"/>
      <c r="N524" s="54"/>
      <c r="O524" s="54"/>
      <c r="P524" s="54"/>
      <c r="Q524" s="54"/>
      <c r="R524" s="54"/>
      <c r="S524" s="54"/>
      <c r="T524" s="54"/>
      <c r="U524" s="54"/>
      <c r="V524" s="54"/>
      <c r="W524" s="54"/>
      <c r="X524" s="54"/>
      <c r="Y524" s="54"/>
      <c r="Z524" s="54"/>
    </row>
    <row r="525" ht="12.75" customHeight="1">
      <c r="A525" s="54"/>
      <c r="B525" s="54"/>
      <c r="C525" s="54"/>
      <c r="D525" s="54"/>
      <c r="E525" s="54"/>
      <c r="F525" s="54"/>
      <c r="G525" s="54"/>
      <c r="H525" s="54"/>
      <c r="I525" s="54"/>
      <c r="J525" s="54"/>
      <c r="L525" s="54"/>
      <c r="M525" s="54"/>
      <c r="N525" s="54"/>
      <c r="O525" s="54"/>
      <c r="P525" s="54"/>
      <c r="Q525" s="54"/>
      <c r="R525" s="54"/>
      <c r="S525" s="54"/>
      <c r="T525" s="54"/>
      <c r="U525" s="54"/>
      <c r="V525" s="54"/>
      <c r="W525" s="54"/>
      <c r="X525" s="54"/>
      <c r="Y525" s="54"/>
      <c r="Z525" s="54"/>
    </row>
    <row r="526" ht="12.75" customHeight="1">
      <c r="A526" s="54"/>
      <c r="B526" s="54"/>
      <c r="C526" s="54"/>
      <c r="D526" s="54"/>
      <c r="E526" s="54"/>
      <c r="F526" s="54"/>
      <c r="G526" s="54"/>
      <c r="H526" s="54"/>
      <c r="I526" s="54"/>
      <c r="J526" s="54"/>
      <c r="L526" s="54"/>
      <c r="M526" s="54"/>
      <c r="N526" s="54"/>
      <c r="O526" s="54"/>
      <c r="P526" s="54"/>
      <c r="Q526" s="54"/>
      <c r="R526" s="54"/>
      <c r="S526" s="54"/>
      <c r="T526" s="54"/>
      <c r="U526" s="54"/>
      <c r="V526" s="54"/>
      <c r="W526" s="54"/>
      <c r="X526" s="54"/>
      <c r="Y526" s="54"/>
      <c r="Z526" s="54"/>
    </row>
    <row r="527" ht="12.75" customHeight="1">
      <c r="A527" s="54"/>
      <c r="B527" s="54"/>
      <c r="C527" s="54"/>
      <c r="D527" s="54"/>
      <c r="E527" s="54"/>
      <c r="F527" s="54"/>
      <c r="G527" s="54"/>
      <c r="H527" s="54"/>
      <c r="I527" s="54"/>
      <c r="J527" s="54"/>
      <c r="L527" s="54"/>
      <c r="M527" s="54"/>
      <c r="N527" s="54"/>
      <c r="O527" s="54"/>
      <c r="P527" s="54"/>
      <c r="Q527" s="54"/>
      <c r="R527" s="54"/>
      <c r="S527" s="54"/>
      <c r="T527" s="54"/>
      <c r="U527" s="54"/>
      <c r="V527" s="54"/>
      <c r="W527" s="54"/>
      <c r="X527" s="54"/>
      <c r="Y527" s="54"/>
      <c r="Z527" s="54"/>
    </row>
    <row r="528" ht="12.75" customHeight="1">
      <c r="A528" s="54"/>
      <c r="B528" s="54"/>
      <c r="C528" s="54"/>
      <c r="D528" s="54"/>
      <c r="E528" s="54"/>
      <c r="F528" s="54"/>
      <c r="G528" s="54"/>
      <c r="H528" s="54"/>
      <c r="I528" s="54"/>
      <c r="J528" s="54"/>
      <c r="L528" s="54"/>
      <c r="M528" s="54"/>
      <c r="N528" s="54"/>
      <c r="O528" s="54"/>
      <c r="P528" s="54"/>
      <c r="Q528" s="54"/>
      <c r="R528" s="54"/>
      <c r="S528" s="54"/>
      <c r="T528" s="54"/>
      <c r="U528" s="54"/>
      <c r="V528" s="54"/>
      <c r="W528" s="54"/>
      <c r="X528" s="54"/>
      <c r="Y528" s="54"/>
      <c r="Z528" s="54"/>
    </row>
    <row r="529" ht="12.75" customHeight="1">
      <c r="A529" s="54"/>
      <c r="B529" s="54"/>
      <c r="C529" s="54"/>
      <c r="D529" s="54"/>
      <c r="E529" s="54"/>
      <c r="F529" s="54"/>
      <c r="G529" s="54"/>
      <c r="H529" s="54"/>
      <c r="I529" s="54"/>
      <c r="J529" s="54"/>
      <c r="L529" s="54"/>
      <c r="M529" s="54"/>
      <c r="N529" s="54"/>
      <c r="O529" s="54"/>
      <c r="P529" s="54"/>
      <c r="Q529" s="54"/>
      <c r="R529" s="54"/>
      <c r="S529" s="54"/>
      <c r="T529" s="54"/>
      <c r="U529" s="54"/>
      <c r="V529" s="54"/>
      <c r="W529" s="54"/>
      <c r="X529" s="54"/>
      <c r="Y529" s="54"/>
      <c r="Z529" s="54"/>
    </row>
    <row r="530" ht="12.75" customHeight="1">
      <c r="A530" s="54"/>
      <c r="B530" s="54"/>
      <c r="C530" s="54"/>
      <c r="D530" s="54"/>
      <c r="E530" s="54"/>
      <c r="F530" s="54"/>
      <c r="G530" s="54"/>
      <c r="H530" s="54"/>
      <c r="I530" s="54"/>
      <c r="J530" s="54"/>
      <c r="L530" s="54"/>
      <c r="M530" s="54"/>
      <c r="N530" s="54"/>
      <c r="O530" s="54"/>
      <c r="P530" s="54"/>
      <c r="Q530" s="54"/>
      <c r="R530" s="54"/>
      <c r="S530" s="54"/>
      <c r="T530" s="54"/>
      <c r="U530" s="54"/>
      <c r="V530" s="54"/>
      <c r="W530" s="54"/>
      <c r="X530" s="54"/>
      <c r="Y530" s="54"/>
      <c r="Z530" s="54"/>
    </row>
    <row r="531" ht="12.75" customHeight="1">
      <c r="A531" s="54"/>
      <c r="B531" s="54"/>
      <c r="C531" s="54"/>
      <c r="D531" s="54"/>
      <c r="E531" s="54"/>
      <c r="F531" s="54"/>
      <c r="G531" s="54"/>
      <c r="H531" s="54"/>
      <c r="I531" s="54"/>
      <c r="J531" s="54"/>
      <c r="L531" s="54"/>
      <c r="M531" s="54"/>
      <c r="N531" s="54"/>
      <c r="O531" s="54"/>
      <c r="P531" s="54"/>
      <c r="Q531" s="54"/>
      <c r="R531" s="54"/>
      <c r="S531" s="54"/>
      <c r="T531" s="54"/>
      <c r="U531" s="54"/>
      <c r="V531" s="54"/>
      <c r="W531" s="54"/>
      <c r="X531" s="54"/>
      <c r="Y531" s="54"/>
      <c r="Z531" s="54"/>
    </row>
    <row r="532" ht="12.75" customHeight="1">
      <c r="A532" s="54"/>
      <c r="B532" s="54"/>
      <c r="C532" s="54"/>
      <c r="D532" s="54"/>
      <c r="E532" s="54"/>
      <c r="F532" s="54"/>
      <c r="G532" s="54"/>
      <c r="H532" s="54"/>
      <c r="I532" s="54"/>
      <c r="J532" s="54"/>
      <c r="L532" s="54"/>
      <c r="M532" s="54"/>
      <c r="N532" s="54"/>
      <c r="O532" s="54"/>
      <c r="P532" s="54"/>
      <c r="Q532" s="54"/>
      <c r="R532" s="54"/>
      <c r="S532" s="54"/>
      <c r="T532" s="54"/>
      <c r="U532" s="54"/>
      <c r="V532" s="54"/>
      <c r="W532" s="54"/>
      <c r="X532" s="54"/>
      <c r="Y532" s="54"/>
      <c r="Z532" s="54"/>
    </row>
    <row r="533" ht="12.75" customHeight="1">
      <c r="A533" s="54"/>
      <c r="B533" s="54"/>
      <c r="C533" s="54"/>
      <c r="D533" s="54"/>
      <c r="E533" s="54"/>
      <c r="F533" s="54"/>
      <c r="G533" s="54"/>
      <c r="H533" s="54"/>
      <c r="I533" s="54"/>
      <c r="J533" s="54"/>
      <c r="L533" s="54"/>
      <c r="M533" s="54"/>
      <c r="N533" s="54"/>
      <c r="O533" s="54"/>
      <c r="P533" s="54"/>
      <c r="Q533" s="54"/>
      <c r="R533" s="54"/>
      <c r="S533" s="54"/>
      <c r="T533" s="54"/>
      <c r="U533" s="54"/>
      <c r="V533" s="54"/>
      <c r="W533" s="54"/>
      <c r="X533" s="54"/>
      <c r="Y533" s="54"/>
      <c r="Z533" s="54"/>
    </row>
    <row r="534" ht="12.75" customHeight="1">
      <c r="A534" s="54"/>
      <c r="B534" s="54"/>
      <c r="C534" s="54"/>
      <c r="D534" s="54"/>
      <c r="E534" s="54"/>
      <c r="F534" s="54"/>
      <c r="G534" s="54"/>
      <c r="H534" s="54"/>
      <c r="I534" s="54"/>
      <c r="J534" s="54"/>
      <c r="L534" s="54"/>
      <c r="M534" s="54"/>
      <c r="N534" s="54"/>
      <c r="O534" s="54"/>
      <c r="P534" s="54"/>
      <c r="Q534" s="54"/>
      <c r="R534" s="54"/>
      <c r="S534" s="54"/>
      <c r="T534" s="54"/>
      <c r="U534" s="54"/>
      <c r="V534" s="54"/>
      <c r="W534" s="54"/>
      <c r="X534" s="54"/>
      <c r="Y534" s="54"/>
      <c r="Z534" s="54"/>
    </row>
    <row r="535" ht="12.75" customHeight="1">
      <c r="A535" s="54"/>
      <c r="B535" s="54"/>
      <c r="C535" s="54"/>
      <c r="D535" s="54"/>
      <c r="E535" s="54"/>
      <c r="F535" s="54"/>
      <c r="G535" s="54"/>
      <c r="H535" s="54"/>
      <c r="I535" s="54"/>
      <c r="J535" s="54"/>
      <c r="L535" s="54"/>
      <c r="M535" s="54"/>
      <c r="N535" s="54"/>
      <c r="O535" s="54"/>
      <c r="P535" s="54"/>
      <c r="Q535" s="54"/>
      <c r="R535" s="54"/>
      <c r="S535" s="54"/>
      <c r="T535" s="54"/>
      <c r="U535" s="54"/>
      <c r="V535" s="54"/>
      <c r="W535" s="54"/>
      <c r="X535" s="54"/>
      <c r="Y535" s="54"/>
      <c r="Z535" s="54"/>
    </row>
    <row r="536" ht="12.75" customHeight="1">
      <c r="A536" s="54"/>
      <c r="B536" s="54"/>
      <c r="C536" s="54"/>
      <c r="D536" s="54"/>
      <c r="E536" s="54"/>
      <c r="F536" s="54"/>
      <c r="G536" s="54"/>
      <c r="H536" s="54"/>
      <c r="I536" s="54"/>
      <c r="J536" s="54"/>
      <c r="L536" s="54"/>
      <c r="M536" s="54"/>
      <c r="N536" s="54"/>
      <c r="O536" s="54"/>
      <c r="P536" s="54"/>
      <c r="Q536" s="54"/>
      <c r="R536" s="54"/>
      <c r="S536" s="54"/>
      <c r="T536" s="54"/>
      <c r="U536" s="54"/>
      <c r="V536" s="54"/>
      <c r="W536" s="54"/>
      <c r="X536" s="54"/>
      <c r="Y536" s="54"/>
      <c r="Z536" s="54"/>
    </row>
    <row r="537" ht="12.75" customHeight="1">
      <c r="A537" s="54"/>
      <c r="B537" s="54"/>
      <c r="C537" s="54"/>
      <c r="D537" s="54"/>
      <c r="E537" s="54"/>
      <c r="F537" s="54"/>
      <c r="G537" s="54"/>
      <c r="H537" s="54"/>
      <c r="I537" s="54"/>
      <c r="J537" s="54"/>
      <c r="L537" s="54"/>
      <c r="M537" s="54"/>
      <c r="N537" s="54"/>
      <c r="O537" s="54"/>
      <c r="P537" s="54"/>
      <c r="Q537" s="54"/>
      <c r="R537" s="54"/>
      <c r="S537" s="54"/>
      <c r="T537" s="54"/>
      <c r="U537" s="54"/>
      <c r="V537" s="54"/>
      <c r="W537" s="54"/>
      <c r="X537" s="54"/>
      <c r="Y537" s="54"/>
      <c r="Z537" s="54"/>
    </row>
    <row r="538" ht="12.75" customHeight="1">
      <c r="A538" s="54"/>
      <c r="B538" s="54"/>
      <c r="C538" s="54"/>
      <c r="D538" s="54"/>
      <c r="E538" s="54"/>
      <c r="F538" s="54"/>
      <c r="G538" s="54"/>
      <c r="H538" s="54"/>
      <c r="I538" s="54"/>
      <c r="J538" s="54"/>
      <c r="L538" s="54"/>
      <c r="M538" s="54"/>
      <c r="N538" s="54"/>
      <c r="O538" s="54"/>
      <c r="P538" s="54"/>
      <c r="Q538" s="54"/>
      <c r="R538" s="54"/>
      <c r="S538" s="54"/>
      <c r="T538" s="54"/>
      <c r="U538" s="54"/>
      <c r="V538" s="54"/>
      <c r="W538" s="54"/>
      <c r="X538" s="54"/>
      <c r="Y538" s="54"/>
      <c r="Z538" s="54"/>
    </row>
    <row r="539" ht="12.75" customHeight="1">
      <c r="A539" s="54"/>
      <c r="B539" s="54"/>
      <c r="C539" s="54"/>
      <c r="D539" s="54"/>
      <c r="E539" s="54"/>
      <c r="F539" s="54"/>
      <c r="G539" s="54"/>
      <c r="H539" s="54"/>
      <c r="I539" s="54"/>
      <c r="J539" s="54"/>
      <c r="L539" s="54"/>
      <c r="M539" s="54"/>
      <c r="N539" s="54"/>
      <c r="O539" s="54"/>
      <c r="P539" s="54"/>
      <c r="Q539" s="54"/>
      <c r="R539" s="54"/>
      <c r="S539" s="54"/>
      <c r="T539" s="54"/>
      <c r="U539" s="54"/>
      <c r="V539" s="54"/>
      <c r="W539" s="54"/>
      <c r="X539" s="54"/>
      <c r="Y539" s="54"/>
      <c r="Z539" s="54"/>
    </row>
    <row r="540" ht="12.75" customHeight="1">
      <c r="A540" s="54"/>
      <c r="B540" s="54"/>
      <c r="C540" s="54"/>
      <c r="D540" s="54"/>
      <c r="E540" s="54"/>
      <c r="F540" s="54"/>
      <c r="G540" s="54"/>
      <c r="H540" s="54"/>
      <c r="I540" s="54"/>
      <c r="J540" s="54"/>
      <c r="L540" s="54"/>
      <c r="M540" s="54"/>
      <c r="N540" s="54"/>
      <c r="O540" s="54"/>
      <c r="P540" s="54"/>
      <c r="Q540" s="54"/>
      <c r="R540" s="54"/>
      <c r="S540" s="54"/>
      <c r="T540" s="54"/>
      <c r="U540" s="54"/>
      <c r="V540" s="54"/>
      <c r="W540" s="54"/>
      <c r="X540" s="54"/>
      <c r="Y540" s="54"/>
      <c r="Z540" s="54"/>
    </row>
    <row r="541" ht="12.75" customHeight="1">
      <c r="A541" s="54"/>
      <c r="B541" s="54"/>
      <c r="C541" s="54"/>
      <c r="D541" s="54"/>
      <c r="E541" s="54"/>
      <c r="F541" s="54"/>
      <c r="G541" s="54"/>
      <c r="H541" s="54"/>
      <c r="I541" s="54"/>
      <c r="J541" s="54"/>
      <c r="L541" s="54"/>
      <c r="M541" s="54"/>
      <c r="N541" s="54"/>
      <c r="O541" s="54"/>
      <c r="P541" s="54"/>
      <c r="Q541" s="54"/>
      <c r="R541" s="54"/>
      <c r="S541" s="54"/>
      <c r="T541" s="54"/>
      <c r="U541" s="54"/>
      <c r="V541" s="54"/>
      <c r="W541" s="54"/>
      <c r="X541" s="54"/>
      <c r="Y541" s="54"/>
      <c r="Z541" s="54"/>
    </row>
    <row r="542" ht="12.75" customHeight="1">
      <c r="A542" s="54"/>
      <c r="B542" s="54"/>
      <c r="C542" s="54"/>
      <c r="D542" s="54"/>
      <c r="E542" s="54"/>
      <c r="F542" s="54"/>
      <c r="G542" s="54"/>
      <c r="H542" s="54"/>
      <c r="I542" s="54"/>
      <c r="J542" s="54"/>
      <c r="L542" s="54"/>
      <c r="M542" s="54"/>
      <c r="N542" s="54"/>
      <c r="O542" s="54"/>
      <c r="P542" s="54"/>
      <c r="Q542" s="54"/>
      <c r="R542" s="54"/>
      <c r="S542" s="54"/>
      <c r="T542" s="54"/>
      <c r="U542" s="54"/>
      <c r="V542" s="54"/>
      <c r="W542" s="54"/>
      <c r="X542" s="54"/>
      <c r="Y542" s="54"/>
      <c r="Z542" s="54"/>
    </row>
    <row r="543" ht="12.75" customHeight="1">
      <c r="A543" s="54"/>
      <c r="B543" s="54"/>
      <c r="C543" s="54"/>
      <c r="D543" s="54"/>
      <c r="E543" s="54"/>
      <c r="F543" s="54"/>
      <c r="G543" s="54"/>
      <c r="H543" s="54"/>
      <c r="I543" s="54"/>
      <c r="J543" s="54"/>
      <c r="L543" s="54"/>
      <c r="M543" s="54"/>
      <c r="N543" s="54"/>
      <c r="O543" s="54"/>
      <c r="P543" s="54"/>
      <c r="Q543" s="54"/>
      <c r="R543" s="54"/>
      <c r="S543" s="54"/>
      <c r="T543" s="54"/>
      <c r="U543" s="54"/>
      <c r="V543" s="54"/>
      <c r="W543" s="54"/>
      <c r="X543" s="54"/>
      <c r="Y543" s="54"/>
      <c r="Z543" s="54"/>
    </row>
    <row r="544" ht="12.75" customHeight="1">
      <c r="A544" s="54"/>
      <c r="B544" s="54"/>
      <c r="C544" s="54"/>
      <c r="D544" s="54"/>
      <c r="E544" s="54"/>
      <c r="F544" s="54"/>
      <c r="G544" s="54"/>
      <c r="H544" s="54"/>
      <c r="I544" s="54"/>
      <c r="J544" s="54"/>
      <c r="L544" s="54"/>
      <c r="M544" s="54"/>
      <c r="N544" s="54"/>
      <c r="O544" s="54"/>
      <c r="P544" s="54"/>
      <c r="Q544" s="54"/>
      <c r="R544" s="54"/>
      <c r="S544" s="54"/>
      <c r="T544" s="54"/>
      <c r="U544" s="54"/>
      <c r="V544" s="54"/>
      <c r="W544" s="54"/>
      <c r="X544" s="54"/>
      <c r="Y544" s="54"/>
      <c r="Z544" s="54"/>
    </row>
    <row r="545" ht="12.75" customHeight="1">
      <c r="A545" s="54"/>
      <c r="B545" s="54"/>
      <c r="C545" s="54"/>
      <c r="D545" s="54"/>
      <c r="E545" s="54"/>
      <c r="F545" s="54"/>
      <c r="G545" s="54"/>
      <c r="H545" s="54"/>
      <c r="I545" s="54"/>
      <c r="J545" s="54"/>
      <c r="L545" s="54"/>
      <c r="M545" s="54"/>
      <c r="N545" s="54"/>
      <c r="O545" s="54"/>
      <c r="P545" s="54"/>
      <c r="Q545" s="54"/>
      <c r="R545" s="54"/>
      <c r="S545" s="54"/>
      <c r="T545" s="54"/>
      <c r="U545" s="54"/>
      <c r="V545" s="54"/>
      <c r="W545" s="54"/>
      <c r="X545" s="54"/>
      <c r="Y545" s="54"/>
      <c r="Z545" s="54"/>
    </row>
    <row r="546" ht="12.75" customHeight="1">
      <c r="A546" s="54"/>
      <c r="B546" s="54"/>
      <c r="C546" s="54"/>
      <c r="D546" s="54"/>
      <c r="E546" s="54"/>
      <c r="F546" s="54"/>
      <c r="G546" s="54"/>
      <c r="H546" s="54"/>
      <c r="I546" s="54"/>
      <c r="J546" s="54"/>
      <c r="L546" s="54"/>
      <c r="M546" s="54"/>
      <c r="N546" s="54"/>
      <c r="O546" s="54"/>
      <c r="P546" s="54"/>
      <c r="Q546" s="54"/>
      <c r="R546" s="54"/>
      <c r="S546" s="54"/>
      <c r="T546" s="54"/>
      <c r="U546" s="54"/>
      <c r="V546" s="54"/>
      <c r="W546" s="54"/>
      <c r="X546" s="54"/>
      <c r="Y546" s="54"/>
      <c r="Z546" s="54"/>
    </row>
    <row r="547" ht="12.75" customHeight="1">
      <c r="A547" s="54"/>
      <c r="B547" s="54"/>
      <c r="C547" s="54"/>
      <c r="D547" s="54"/>
      <c r="E547" s="54"/>
      <c r="F547" s="54"/>
      <c r="G547" s="54"/>
      <c r="H547" s="54"/>
      <c r="I547" s="54"/>
      <c r="J547" s="54"/>
      <c r="L547" s="54"/>
      <c r="M547" s="54"/>
      <c r="N547" s="54"/>
      <c r="O547" s="54"/>
      <c r="P547" s="54"/>
      <c r="Q547" s="54"/>
      <c r="R547" s="54"/>
      <c r="S547" s="54"/>
      <c r="T547" s="54"/>
      <c r="U547" s="54"/>
      <c r="V547" s="54"/>
      <c r="W547" s="54"/>
      <c r="X547" s="54"/>
      <c r="Y547" s="54"/>
      <c r="Z547" s="54"/>
    </row>
    <row r="548" ht="12.75" customHeight="1">
      <c r="A548" s="54"/>
      <c r="B548" s="54"/>
      <c r="C548" s="54"/>
      <c r="D548" s="54"/>
      <c r="E548" s="54"/>
      <c r="F548" s="54"/>
      <c r="G548" s="54"/>
      <c r="H548" s="54"/>
      <c r="I548" s="54"/>
      <c r="J548" s="54"/>
      <c r="L548" s="54"/>
      <c r="M548" s="54"/>
      <c r="N548" s="54"/>
      <c r="O548" s="54"/>
      <c r="P548" s="54"/>
      <c r="Q548" s="54"/>
      <c r="R548" s="54"/>
      <c r="S548" s="54"/>
      <c r="T548" s="54"/>
      <c r="U548" s="54"/>
      <c r="V548" s="54"/>
      <c r="W548" s="54"/>
      <c r="X548" s="54"/>
      <c r="Y548" s="54"/>
      <c r="Z548" s="54"/>
    </row>
    <row r="549" ht="12.75" customHeight="1">
      <c r="A549" s="54"/>
      <c r="B549" s="54"/>
      <c r="C549" s="54"/>
      <c r="D549" s="54"/>
      <c r="E549" s="54"/>
      <c r="F549" s="54"/>
      <c r="G549" s="54"/>
      <c r="H549" s="54"/>
      <c r="I549" s="54"/>
      <c r="J549" s="54"/>
      <c r="L549" s="54"/>
      <c r="M549" s="54"/>
      <c r="N549" s="54"/>
      <c r="O549" s="54"/>
      <c r="P549" s="54"/>
      <c r="Q549" s="54"/>
      <c r="R549" s="54"/>
      <c r="S549" s="54"/>
      <c r="T549" s="54"/>
      <c r="U549" s="54"/>
      <c r="V549" s="54"/>
      <c r="W549" s="54"/>
      <c r="X549" s="54"/>
      <c r="Y549" s="54"/>
      <c r="Z549" s="54"/>
    </row>
    <row r="550" ht="12.75" customHeight="1">
      <c r="A550" s="54"/>
      <c r="B550" s="54"/>
      <c r="C550" s="54"/>
      <c r="D550" s="54"/>
      <c r="E550" s="54"/>
      <c r="F550" s="54"/>
      <c r="G550" s="54"/>
      <c r="H550" s="54"/>
      <c r="I550" s="54"/>
      <c r="J550" s="54"/>
      <c r="L550" s="54"/>
      <c r="M550" s="54"/>
      <c r="N550" s="54"/>
      <c r="O550" s="54"/>
      <c r="P550" s="54"/>
      <c r="Q550" s="54"/>
      <c r="R550" s="54"/>
      <c r="S550" s="54"/>
      <c r="T550" s="54"/>
      <c r="U550" s="54"/>
      <c r="V550" s="54"/>
      <c r="W550" s="54"/>
      <c r="X550" s="54"/>
      <c r="Y550" s="54"/>
      <c r="Z550" s="54"/>
    </row>
    <row r="551" ht="12.75" customHeight="1">
      <c r="A551" s="54"/>
      <c r="B551" s="54"/>
      <c r="C551" s="54"/>
      <c r="D551" s="54"/>
      <c r="E551" s="54"/>
      <c r="F551" s="54"/>
      <c r="G551" s="54"/>
      <c r="H551" s="54"/>
      <c r="I551" s="54"/>
      <c r="J551" s="54"/>
      <c r="L551" s="54"/>
      <c r="M551" s="54"/>
      <c r="N551" s="54"/>
      <c r="O551" s="54"/>
      <c r="P551" s="54"/>
      <c r="Q551" s="54"/>
      <c r="R551" s="54"/>
      <c r="S551" s="54"/>
      <c r="T551" s="54"/>
      <c r="U551" s="54"/>
      <c r="V551" s="54"/>
      <c r="W551" s="54"/>
      <c r="X551" s="54"/>
      <c r="Y551" s="54"/>
      <c r="Z551" s="54"/>
    </row>
    <row r="552" ht="12.75" customHeight="1">
      <c r="A552" s="54"/>
      <c r="B552" s="54"/>
      <c r="C552" s="54"/>
      <c r="D552" s="54"/>
      <c r="E552" s="54"/>
      <c r="F552" s="54"/>
      <c r="G552" s="54"/>
      <c r="H552" s="54"/>
      <c r="I552" s="54"/>
      <c r="J552" s="54"/>
      <c r="L552" s="54"/>
      <c r="M552" s="54"/>
      <c r="N552" s="54"/>
      <c r="O552" s="54"/>
      <c r="P552" s="54"/>
      <c r="Q552" s="54"/>
      <c r="R552" s="54"/>
      <c r="S552" s="54"/>
      <c r="T552" s="54"/>
      <c r="U552" s="54"/>
      <c r="V552" s="54"/>
      <c r="W552" s="54"/>
      <c r="X552" s="54"/>
      <c r="Y552" s="54"/>
      <c r="Z552" s="54"/>
    </row>
    <row r="553" ht="12.75" customHeight="1">
      <c r="A553" s="54"/>
      <c r="B553" s="54"/>
      <c r="C553" s="54"/>
      <c r="D553" s="54"/>
      <c r="E553" s="54"/>
      <c r="F553" s="54"/>
      <c r="G553" s="54"/>
      <c r="H553" s="54"/>
      <c r="I553" s="54"/>
      <c r="J553" s="54"/>
      <c r="L553" s="54"/>
      <c r="M553" s="54"/>
      <c r="N553" s="54"/>
      <c r="O553" s="54"/>
      <c r="P553" s="54"/>
      <c r="Q553" s="54"/>
      <c r="R553" s="54"/>
      <c r="S553" s="54"/>
      <c r="T553" s="54"/>
      <c r="U553" s="54"/>
      <c r="V553" s="54"/>
      <c r="W553" s="54"/>
      <c r="X553" s="54"/>
      <c r="Y553" s="54"/>
      <c r="Z553" s="54"/>
    </row>
    <row r="554" ht="12.75" customHeight="1">
      <c r="A554" s="54"/>
      <c r="B554" s="54"/>
      <c r="C554" s="54"/>
      <c r="D554" s="54"/>
      <c r="E554" s="54"/>
      <c r="F554" s="54"/>
      <c r="G554" s="54"/>
      <c r="H554" s="54"/>
      <c r="I554" s="54"/>
      <c r="J554" s="54"/>
      <c r="L554" s="54"/>
      <c r="M554" s="54"/>
      <c r="N554" s="54"/>
      <c r="O554" s="54"/>
      <c r="P554" s="54"/>
      <c r="Q554" s="54"/>
      <c r="R554" s="54"/>
      <c r="S554" s="54"/>
      <c r="T554" s="54"/>
      <c r="U554" s="54"/>
      <c r="V554" s="54"/>
      <c r="W554" s="54"/>
      <c r="X554" s="54"/>
      <c r="Y554" s="54"/>
      <c r="Z554" s="54"/>
    </row>
    <row r="555" ht="12.75" customHeight="1">
      <c r="A555" s="54"/>
      <c r="B555" s="54"/>
      <c r="C555" s="54"/>
      <c r="D555" s="54"/>
      <c r="E555" s="54"/>
      <c r="F555" s="54"/>
      <c r="G555" s="54"/>
      <c r="H555" s="54"/>
      <c r="I555" s="54"/>
      <c r="J555" s="54"/>
      <c r="L555" s="54"/>
      <c r="M555" s="54"/>
      <c r="N555" s="54"/>
      <c r="O555" s="54"/>
      <c r="P555" s="54"/>
      <c r="Q555" s="54"/>
      <c r="R555" s="54"/>
      <c r="S555" s="54"/>
      <c r="T555" s="54"/>
      <c r="U555" s="54"/>
      <c r="V555" s="54"/>
      <c r="W555" s="54"/>
      <c r="X555" s="54"/>
      <c r="Y555" s="54"/>
      <c r="Z555" s="54"/>
    </row>
    <row r="556" ht="12.75" customHeight="1">
      <c r="A556" s="54"/>
      <c r="B556" s="54"/>
      <c r="C556" s="54"/>
      <c r="D556" s="54"/>
      <c r="E556" s="54"/>
      <c r="F556" s="54"/>
      <c r="G556" s="54"/>
      <c r="H556" s="54"/>
      <c r="I556" s="54"/>
      <c r="J556" s="54"/>
      <c r="L556" s="54"/>
      <c r="M556" s="54"/>
      <c r="N556" s="54"/>
      <c r="O556" s="54"/>
      <c r="P556" s="54"/>
      <c r="Q556" s="54"/>
      <c r="R556" s="54"/>
      <c r="S556" s="54"/>
      <c r="T556" s="54"/>
      <c r="U556" s="54"/>
      <c r="V556" s="54"/>
      <c r="W556" s="54"/>
      <c r="X556" s="54"/>
      <c r="Y556" s="54"/>
      <c r="Z556" s="54"/>
    </row>
    <row r="557" ht="12.75" customHeight="1">
      <c r="A557" s="54"/>
      <c r="B557" s="54"/>
      <c r="C557" s="54"/>
      <c r="D557" s="54"/>
      <c r="E557" s="54"/>
      <c r="F557" s="54"/>
      <c r="G557" s="54"/>
      <c r="H557" s="54"/>
      <c r="I557" s="54"/>
      <c r="J557" s="54"/>
      <c r="L557" s="54"/>
      <c r="M557" s="54"/>
      <c r="N557" s="54"/>
      <c r="O557" s="54"/>
      <c r="P557" s="54"/>
      <c r="Q557" s="54"/>
      <c r="R557" s="54"/>
      <c r="S557" s="54"/>
      <c r="T557" s="54"/>
      <c r="U557" s="54"/>
      <c r="V557" s="54"/>
      <c r="W557" s="54"/>
      <c r="X557" s="54"/>
      <c r="Y557" s="54"/>
      <c r="Z557" s="54"/>
    </row>
    <row r="558" ht="12.75" customHeight="1">
      <c r="A558" s="54"/>
      <c r="B558" s="54"/>
      <c r="C558" s="54"/>
      <c r="D558" s="54"/>
      <c r="E558" s="54"/>
      <c r="F558" s="54"/>
      <c r="G558" s="54"/>
      <c r="H558" s="54"/>
      <c r="I558" s="54"/>
      <c r="J558" s="54"/>
      <c r="L558" s="54"/>
      <c r="M558" s="54"/>
      <c r="N558" s="54"/>
      <c r="O558" s="54"/>
      <c r="P558" s="54"/>
      <c r="Q558" s="54"/>
      <c r="R558" s="54"/>
      <c r="S558" s="54"/>
      <c r="T558" s="54"/>
      <c r="U558" s="54"/>
      <c r="V558" s="54"/>
      <c r="W558" s="54"/>
      <c r="X558" s="54"/>
      <c r="Y558" s="54"/>
      <c r="Z558" s="54"/>
    </row>
    <row r="559" ht="12.75" customHeight="1">
      <c r="A559" s="54"/>
      <c r="B559" s="54"/>
      <c r="C559" s="54"/>
      <c r="D559" s="54"/>
      <c r="E559" s="54"/>
      <c r="F559" s="54"/>
      <c r="G559" s="54"/>
      <c r="H559" s="54"/>
      <c r="I559" s="54"/>
      <c r="J559" s="54"/>
      <c r="L559" s="54"/>
      <c r="M559" s="54"/>
      <c r="N559" s="54"/>
      <c r="O559" s="54"/>
      <c r="P559" s="54"/>
      <c r="Q559" s="54"/>
      <c r="R559" s="54"/>
      <c r="S559" s="54"/>
      <c r="T559" s="54"/>
      <c r="U559" s="54"/>
      <c r="V559" s="54"/>
      <c r="W559" s="54"/>
      <c r="X559" s="54"/>
      <c r="Y559" s="54"/>
      <c r="Z559" s="54"/>
    </row>
    <row r="560" ht="12.75" customHeight="1">
      <c r="A560" s="54"/>
      <c r="B560" s="54"/>
      <c r="C560" s="54"/>
      <c r="D560" s="54"/>
      <c r="E560" s="54"/>
      <c r="F560" s="54"/>
      <c r="G560" s="54"/>
      <c r="H560" s="54"/>
      <c r="I560" s="54"/>
      <c r="J560" s="54"/>
      <c r="L560" s="54"/>
      <c r="M560" s="54"/>
      <c r="N560" s="54"/>
      <c r="O560" s="54"/>
      <c r="P560" s="54"/>
      <c r="Q560" s="54"/>
      <c r="R560" s="54"/>
      <c r="S560" s="54"/>
      <c r="T560" s="54"/>
      <c r="U560" s="54"/>
      <c r="V560" s="54"/>
      <c r="W560" s="54"/>
      <c r="X560" s="54"/>
      <c r="Y560" s="54"/>
      <c r="Z560" s="54"/>
    </row>
    <row r="561" ht="12.75" customHeight="1">
      <c r="A561" s="54"/>
      <c r="B561" s="54"/>
      <c r="C561" s="54"/>
      <c r="D561" s="54"/>
      <c r="E561" s="54"/>
      <c r="F561" s="54"/>
      <c r="G561" s="54"/>
      <c r="H561" s="54"/>
      <c r="I561" s="54"/>
      <c r="J561" s="54"/>
      <c r="L561" s="54"/>
      <c r="M561" s="54"/>
      <c r="N561" s="54"/>
      <c r="O561" s="54"/>
      <c r="P561" s="54"/>
      <c r="Q561" s="54"/>
      <c r="R561" s="54"/>
      <c r="S561" s="54"/>
      <c r="T561" s="54"/>
      <c r="U561" s="54"/>
      <c r="V561" s="54"/>
      <c r="W561" s="54"/>
      <c r="X561" s="54"/>
      <c r="Y561" s="54"/>
      <c r="Z561" s="54"/>
    </row>
    <row r="562" ht="12.75" customHeight="1">
      <c r="A562" s="54"/>
      <c r="B562" s="54"/>
      <c r="C562" s="54"/>
      <c r="D562" s="54"/>
      <c r="E562" s="54"/>
      <c r="F562" s="54"/>
      <c r="G562" s="54"/>
      <c r="H562" s="54"/>
      <c r="I562" s="54"/>
      <c r="J562" s="54"/>
      <c r="L562" s="54"/>
      <c r="M562" s="54"/>
      <c r="N562" s="54"/>
      <c r="O562" s="54"/>
      <c r="P562" s="54"/>
      <c r="Q562" s="54"/>
      <c r="R562" s="54"/>
      <c r="S562" s="54"/>
      <c r="T562" s="54"/>
      <c r="U562" s="54"/>
      <c r="V562" s="54"/>
      <c r="W562" s="54"/>
      <c r="X562" s="54"/>
      <c r="Y562" s="54"/>
      <c r="Z562" s="54"/>
    </row>
    <row r="563" ht="12.75" customHeight="1">
      <c r="A563" s="54"/>
      <c r="B563" s="54"/>
      <c r="C563" s="54"/>
      <c r="D563" s="54"/>
      <c r="E563" s="54"/>
      <c r="F563" s="54"/>
      <c r="G563" s="54"/>
      <c r="H563" s="54"/>
      <c r="I563" s="54"/>
      <c r="J563" s="54"/>
      <c r="L563" s="54"/>
      <c r="M563" s="54"/>
      <c r="N563" s="54"/>
      <c r="O563" s="54"/>
      <c r="P563" s="54"/>
      <c r="Q563" s="54"/>
      <c r="R563" s="54"/>
      <c r="S563" s="54"/>
      <c r="T563" s="54"/>
      <c r="U563" s="54"/>
      <c r="V563" s="54"/>
      <c r="W563" s="54"/>
      <c r="X563" s="54"/>
      <c r="Y563" s="54"/>
      <c r="Z563" s="54"/>
    </row>
    <row r="564" ht="12.75" customHeight="1">
      <c r="A564" s="54"/>
      <c r="B564" s="54"/>
      <c r="C564" s="54"/>
      <c r="D564" s="54"/>
      <c r="E564" s="54"/>
      <c r="F564" s="54"/>
      <c r="G564" s="54"/>
      <c r="H564" s="54"/>
      <c r="I564" s="54"/>
      <c r="J564" s="54"/>
      <c r="L564" s="54"/>
      <c r="M564" s="54"/>
      <c r="N564" s="54"/>
      <c r="O564" s="54"/>
      <c r="P564" s="54"/>
      <c r="Q564" s="54"/>
      <c r="R564" s="54"/>
      <c r="S564" s="54"/>
      <c r="T564" s="54"/>
      <c r="U564" s="54"/>
      <c r="V564" s="54"/>
      <c r="W564" s="54"/>
      <c r="X564" s="54"/>
      <c r="Y564" s="54"/>
      <c r="Z564" s="54"/>
    </row>
    <row r="565" ht="12.75" customHeight="1">
      <c r="A565" s="54"/>
      <c r="B565" s="54"/>
      <c r="C565" s="54"/>
      <c r="D565" s="54"/>
      <c r="E565" s="54"/>
      <c r="F565" s="54"/>
      <c r="G565" s="54"/>
      <c r="H565" s="54"/>
      <c r="I565" s="54"/>
      <c r="J565" s="54"/>
      <c r="L565" s="54"/>
      <c r="M565" s="54"/>
      <c r="N565" s="54"/>
      <c r="O565" s="54"/>
      <c r="P565" s="54"/>
      <c r="Q565" s="54"/>
      <c r="R565" s="54"/>
      <c r="S565" s="54"/>
      <c r="T565" s="54"/>
      <c r="U565" s="54"/>
      <c r="V565" s="54"/>
      <c r="W565" s="54"/>
      <c r="X565" s="54"/>
      <c r="Y565" s="54"/>
      <c r="Z565" s="54"/>
    </row>
    <row r="566" ht="12.75" customHeight="1">
      <c r="A566" s="54"/>
      <c r="B566" s="54"/>
      <c r="C566" s="54"/>
      <c r="D566" s="54"/>
      <c r="E566" s="54"/>
      <c r="F566" s="54"/>
      <c r="G566" s="54"/>
      <c r="H566" s="54"/>
      <c r="I566" s="54"/>
      <c r="J566" s="54"/>
      <c r="L566" s="54"/>
      <c r="M566" s="54"/>
      <c r="N566" s="54"/>
      <c r="O566" s="54"/>
      <c r="P566" s="54"/>
      <c r="Q566" s="54"/>
      <c r="R566" s="54"/>
      <c r="S566" s="54"/>
      <c r="T566" s="54"/>
      <c r="U566" s="54"/>
      <c r="V566" s="54"/>
      <c r="W566" s="54"/>
      <c r="X566" s="54"/>
      <c r="Y566" s="54"/>
      <c r="Z566" s="54"/>
    </row>
    <row r="567" ht="12.75" customHeight="1">
      <c r="A567" s="54"/>
      <c r="B567" s="54"/>
      <c r="C567" s="54"/>
      <c r="D567" s="54"/>
      <c r="E567" s="54"/>
      <c r="F567" s="54"/>
      <c r="G567" s="54"/>
      <c r="H567" s="54"/>
      <c r="I567" s="54"/>
      <c r="J567" s="54"/>
      <c r="L567" s="54"/>
      <c r="M567" s="54"/>
      <c r="N567" s="54"/>
      <c r="O567" s="54"/>
      <c r="P567" s="54"/>
      <c r="Q567" s="54"/>
      <c r="R567" s="54"/>
      <c r="S567" s="54"/>
      <c r="T567" s="54"/>
      <c r="U567" s="54"/>
      <c r="V567" s="54"/>
      <c r="W567" s="54"/>
      <c r="X567" s="54"/>
      <c r="Y567" s="54"/>
      <c r="Z567" s="54"/>
    </row>
    <row r="568" ht="12.75" customHeight="1">
      <c r="A568" s="54"/>
      <c r="B568" s="54"/>
      <c r="C568" s="54"/>
      <c r="D568" s="54"/>
      <c r="E568" s="54"/>
      <c r="F568" s="54"/>
      <c r="G568" s="54"/>
      <c r="H568" s="54"/>
      <c r="I568" s="54"/>
      <c r="J568" s="54"/>
      <c r="L568" s="54"/>
      <c r="M568" s="54"/>
      <c r="N568" s="54"/>
      <c r="O568" s="54"/>
      <c r="P568" s="54"/>
      <c r="Q568" s="54"/>
      <c r="R568" s="54"/>
      <c r="S568" s="54"/>
      <c r="T568" s="54"/>
      <c r="U568" s="54"/>
      <c r="V568" s="54"/>
      <c r="W568" s="54"/>
      <c r="X568" s="54"/>
      <c r="Y568" s="54"/>
      <c r="Z568" s="54"/>
    </row>
    <row r="569" ht="12.75" customHeight="1">
      <c r="A569" s="54"/>
      <c r="B569" s="54"/>
      <c r="C569" s="54"/>
      <c r="D569" s="54"/>
      <c r="E569" s="54"/>
      <c r="F569" s="54"/>
      <c r="G569" s="54"/>
      <c r="H569" s="54"/>
      <c r="I569" s="54"/>
      <c r="J569" s="54"/>
      <c r="L569" s="54"/>
      <c r="M569" s="54"/>
      <c r="N569" s="54"/>
      <c r="O569" s="54"/>
      <c r="P569" s="54"/>
      <c r="Q569" s="54"/>
      <c r="R569" s="54"/>
      <c r="S569" s="54"/>
      <c r="T569" s="54"/>
      <c r="U569" s="54"/>
      <c r="V569" s="54"/>
      <c r="W569" s="54"/>
      <c r="X569" s="54"/>
      <c r="Y569" s="54"/>
      <c r="Z569" s="54"/>
    </row>
    <row r="570" ht="12.75" customHeight="1">
      <c r="A570" s="54"/>
      <c r="B570" s="54"/>
      <c r="C570" s="54"/>
      <c r="D570" s="54"/>
      <c r="E570" s="54"/>
      <c r="F570" s="54"/>
      <c r="G570" s="54"/>
      <c r="H570" s="54"/>
      <c r="I570" s="54"/>
      <c r="J570" s="54"/>
      <c r="L570" s="54"/>
      <c r="M570" s="54"/>
      <c r="N570" s="54"/>
      <c r="O570" s="54"/>
      <c r="P570" s="54"/>
      <c r="Q570" s="54"/>
      <c r="R570" s="54"/>
      <c r="S570" s="54"/>
      <c r="T570" s="54"/>
      <c r="U570" s="54"/>
      <c r="V570" s="54"/>
      <c r="W570" s="54"/>
      <c r="X570" s="54"/>
      <c r="Y570" s="54"/>
      <c r="Z570" s="54"/>
    </row>
    <row r="571" ht="12.75" customHeight="1">
      <c r="A571" s="54"/>
      <c r="B571" s="54"/>
      <c r="C571" s="54"/>
      <c r="D571" s="54"/>
      <c r="E571" s="54"/>
      <c r="F571" s="54"/>
      <c r="G571" s="54"/>
      <c r="H571" s="54"/>
      <c r="I571" s="54"/>
      <c r="J571" s="54"/>
      <c r="L571" s="54"/>
      <c r="M571" s="54"/>
      <c r="N571" s="54"/>
      <c r="O571" s="54"/>
      <c r="P571" s="54"/>
      <c r="Q571" s="54"/>
      <c r="R571" s="54"/>
      <c r="S571" s="54"/>
      <c r="T571" s="54"/>
      <c r="U571" s="54"/>
      <c r="V571" s="54"/>
      <c r="W571" s="54"/>
      <c r="X571" s="54"/>
      <c r="Y571" s="54"/>
      <c r="Z571" s="54"/>
    </row>
    <row r="572" ht="12.75" customHeight="1">
      <c r="A572" s="54"/>
      <c r="B572" s="54"/>
      <c r="C572" s="54"/>
      <c r="D572" s="54"/>
      <c r="E572" s="54"/>
      <c r="F572" s="54"/>
      <c r="G572" s="54"/>
      <c r="H572" s="54"/>
      <c r="I572" s="54"/>
      <c r="J572" s="54"/>
      <c r="L572" s="54"/>
      <c r="M572" s="54"/>
      <c r="N572" s="54"/>
      <c r="O572" s="54"/>
      <c r="P572" s="54"/>
      <c r="Q572" s="54"/>
      <c r="R572" s="54"/>
      <c r="S572" s="54"/>
      <c r="T572" s="54"/>
      <c r="U572" s="54"/>
      <c r="V572" s="54"/>
      <c r="W572" s="54"/>
      <c r="X572" s="54"/>
      <c r="Y572" s="54"/>
      <c r="Z572" s="54"/>
    </row>
    <row r="573" ht="12.75" customHeight="1">
      <c r="A573" s="54"/>
      <c r="B573" s="54"/>
      <c r="C573" s="54"/>
      <c r="D573" s="54"/>
      <c r="E573" s="54"/>
      <c r="F573" s="54"/>
      <c r="G573" s="54"/>
      <c r="H573" s="54"/>
      <c r="I573" s="54"/>
      <c r="J573" s="54"/>
      <c r="L573" s="54"/>
      <c r="M573" s="54"/>
      <c r="N573" s="54"/>
      <c r="O573" s="54"/>
      <c r="P573" s="54"/>
      <c r="Q573" s="54"/>
      <c r="R573" s="54"/>
      <c r="S573" s="54"/>
      <c r="T573" s="54"/>
      <c r="U573" s="54"/>
      <c r="V573" s="54"/>
      <c r="W573" s="54"/>
      <c r="X573" s="54"/>
      <c r="Y573" s="54"/>
      <c r="Z573" s="54"/>
    </row>
    <row r="574" ht="12.75" customHeight="1">
      <c r="A574" s="54"/>
      <c r="B574" s="54"/>
      <c r="C574" s="54"/>
      <c r="D574" s="54"/>
      <c r="E574" s="54"/>
      <c r="F574" s="54"/>
      <c r="G574" s="54"/>
      <c r="H574" s="54"/>
      <c r="I574" s="54"/>
      <c r="J574" s="54"/>
      <c r="L574" s="54"/>
      <c r="M574" s="54"/>
      <c r="N574" s="54"/>
      <c r="O574" s="54"/>
      <c r="P574" s="54"/>
      <c r="Q574" s="54"/>
      <c r="R574" s="54"/>
      <c r="S574" s="54"/>
      <c r="T574" s="54"/>
      <c r="U574" s="54"/>
      <c r="V574" s="54"/>
      <c r="W574" s="54"/>
      <c r="X574" s="54"/>
      <c r="Y574" s="54"/>
      <c r="Z574" s="54"/>
    </row>
    <row r="575" ht="12.75" customHeight="1">
      <c r="A575" s="54"/>
      <c r="B575" s="54"/>
      <c r="C575" s="54"/>
      <c r="D575" s="54"/>
      <c r="E575" s="54"/>
      <c r="F575" s="54"/>
      <c r="G575" s="54"/>
      <c r="H575" s="54"/>
      <c r="I575" s="54"/>
      <c r="J575" s="54"/>
      <c r="L575" s="54"/>
      <c r="M575" s="54"/>
      <c r="N575" s="54"/>
      <c r="O575" s="54"/>
      <c r="P575" s="54"/>
      <c r="Q575" s="54"/>
      <c r="R575" s="54"/>
      <c r="S575" s="54"/>
      <c r="T575" s="54"/>
      <c r="U575" s="54"/>
      <c r="V575" s="54"/>
      <c r="W575" s="54"/>
      <c r="X575" s="54"/>
      <c r="Y575" s="54"/>
      <c r="Z575" s="54"/>
    </row>
    <row r="576" ht="12.75" customHeight="1">
      <c r="A576" s="54"/>
      <c r="B576" s="54"/>
      <c r="C576" s="54"/>
      <c r="D576" s="54"/>
      <c r="E576" s="54"/>
      <c r="F576" s="54"/>
      <c r="G576" s="54"/>
      <c r="H576" s="54"/>
      <c r="I576" s="54"/>
      <c r="J576" s="54"/>
      <c r="L576" s="54"/>
      <c r="M576" s="54"/>
      <c r="N576" s="54"/>
      <c r="O576" s="54"/>
      <c r="P576" s="54"/>
      <c r="Q576" s="54"/>
      <c r="R576" s="54"/>
      <c r="S576" s="54"/>
      <c r="T576" s="54"/>
      <c r="U576" s="54"/>
      <c r="V576" s="54"/>
      <c r="W576" s="54"/>
      <c r="X576" s="54"/>
      <c r="Y576" s="54"/>
      <c r="Z576" s="54"/>
    </row>
    <row r="577" ht="12.75" customHeight="1">
      <c r="A577" s="54"/>
      <c r="B577" s="54"/>
      <c r="C577" s="54"/>
      <c r="D577" s="54"/>
      <c r="E577" s="54"/>
      <c r="F577" s="54"/>
      <c r="G577" s="54"/>
      <c r="H577" s="54"/>
      <c r="I577" s="54"/>
      <c r="J577" s="54"/>
      <c r="L577" s="54"/>
      <c r="M577" s="54"/>
      <c r="N577" s="54"/>
      <c r="O577" s="54"/>
      <c r="P577" s="54"/>
      <c r="Q577" s="54"/>
      <c r="R577" s="54"/>
      <c r="S577" s="54"/>
      <c r="T577" s="54"/>
      <c r="U577" s="54"/>
      <c r="V577" s="54"/>
      <c r="W577" s="54"/>
      <c r="X577" s="54"/>
      <c r="Y577" s="54"/>
      <c r="Z577" s="54"/>
    </row>
    <row r="578" ht="12.75" customHeight="1">
      <c r="A578" s="54"/>
      <c r="B578" s="54"/>
      <c r="C578" s="54"/>
      <c r="D578" s="54"/>
      <c r="E578" s="54"/>
      <c r="F578" s="54"/>
      <c r="G578" s="54"/>
      <c r="H578" s="54"/>
      <c r="I578" s="54"/>
      <c r="J578" s="54"/>
      <c r="L578" s="54"/>
      <c r="M578" s="54"/>
      <c r="N578" s="54"/>
      <c r="O578" s="54"/>
      <c r="P578" s="54"/>
      <c r="Q578" s="54"/>
      <c r="R578" s="54"/>
      <c r="S578" s="54"/>
      <c r="T578" s="54"/>
      <c r="U578" s="54"/>
      <c r="V578" s="54"/>
      <c r="W578" s="54"/>
      <c r="X578" s="54"/>
      <c r="Y578" s="54"/>
      <c r="Z578" s="54"/>
    </row>
    <row r="579" ht="12.75" customHeight="1">
      <c r="A579" s="54"/>
      <c r="B579" s="54"/>
      <c r="C579" s="54"/>
      <c r="D579" s="54"/>
      <c r="E579" s="54"/>
      <c r="F579" s="54"/>
      <c r="G579" s="54"/>
      <c r="H579" s="54"/>
      <c r="I579" s="54"/>
      <c r="J579" s="54"/>
      <c r="L579" s="54"/>
      <c r="M579" s="54"/>
      <c r="N579" s="54"/>
      <c r="O579" s="54"/>
      <c r="P579" s="54"/>
      <c r="Q579" s="54"/>
      <c r="R579" s="54"/>
      <c r="S579" s="54"/>
      <c r="T579" s="54"/>
      <c r="U579" s="54"/>
      <c r="V579" s="54"/>
      <c r="W579" s="54"/>
      <c r="X579" s="54"/>
      <c r="Y579" s="54"/>
      <c r="Z579" s="54"/>
    </row>
    <row r="580" ht="12.75" customHeight="1">
      <c r="A580" s="54"/>
      <c r="B580" s="54"/>
      <c r="C580" s="54"/>
      <c r="D580" s="54"/>
      <c r="E580" s="54"/>
      <c r="F580" s="54"/>
      <c r="G580" s="54"/>
      <c r="H580" s="54"/>
      <c r="I580" s="54"/>
      <c r="J580" s="54"/>
      <c r="L580" s="54"/>
      <c r="M580" s="54"/>
      <c r="N580" s="54"/>
      <c r="O580" s="54"/>
      <c r="P580" s="54"/>
      <c r="Q580" s="54"/>
      <c r="R580" s="54"/>
      <c r="S580" s="54"/>
      <c r="T580" s="54"/>
      <c r="U580" s="54"/>
      <c r="V580" s="54"/>
      <c r="W580" s="54"/>
      <c r="X580" s="54"/>
      <c r="Y580" s="54"/>
      <c r="Z580" s="54"/>
    </row>
    <row r="581" ht="12.75" customHeight="1">
      <c r="A581" s="54"/>
      <c r="B581" s="54"/>
      <c r="C581" s="54"/>
      <c r="D581" s="54"/>
      <c r="E581" s="54"/>
      <c r="F581" s="54"/>
      <c r="G581" s="54"/>
      <c r="H581" s="54"/>
      <c r="I581" s="54"/>
      <c r="J581" s="54"/>
      <c r="L581" s="54"/>
      <c r="M581" s="54"/>
      <c r="N581" s="54"/>
      <c r="O581" s="54"/>
      <c r="P581" s="54"/>
      <c r="Q581" s="54"/>
      <c r="R581" s="54"/>
      <c r="S581" s="54"/>
      <c r="T581" s="54"/>
      <c r="U581" s="54"/>
      <c r="V581" s="54"/>
      <c r="W581" s="54"/>
      <c r="X581" s="54"/>
      <c r="Y581" s="54"/>
      <c r="Z581" s="54"/>
    </row>
    <row r="582" ht="12.75" customHeight="1">
      <c r="A582" s="54"/>
      <c r="B582" s="54"/>
      <c r="C582" s="54"/>
      <c r="D582" s="54"/>
      <c r="E582" s="54"/>
      <c r="F582" s="54"/>
      <c r="G582" s="54"/>
      <c r="H582" s="54"/>
      <c r="I582" s="54"/>
      <c r="J582" s="54"/>
      <c r="L582" s="54"/>
      <c r="M582" s="54"/>
      <c r="N582" s="54"/>
      <c r="O582" s="54"/>
      <c r="P582" s="54"/>
      <c r="Q582" s="54"/>
      <c r="R582" s="54"/>
      <c r="S582" s="54"/>
      <c r="T582" s="54"/>
      <c r="U582" s="54"/>
      <c r="V582" s="54"/>
      <c r="W582" s="54"/>
      <c r="X582" s="54"/>
      <c r="Y582" s="54"/>
      <c r="Z582" s="54"/>
    </row>
    <row r="583" ht="12.75" customHeight="1">
      <c r="A583" s="54"/>
      <c r="B583" s="54"/>
      <c r="C583" s="54"/>
      <c r="D583" s="54"/>
      <c r="E583" s="54"/>
      <c r="F583" s="54"/>
      <c r="G583" s="54"/>
      <c r="H583" s="54"/>
      <c r="I583" s="54"/>
      <c r="J583" s="54"/>
      <c r="L583" s="54"/>
      <c r="M583" s="54"/>
      <c r="N583" s="54"/>
      <c r="O583" s="54"/>
      <c r="P583" s="54"/>
      <c r="Q583" s="54"/>
      <c r="R583" s="54"/>
      <c r="S583" s="54"/>
      <c r="T583" s="54"/>
      <c r="U583" s="54"/>
      <c r="V583" s="54"/>
      <c r="W583" s="54"/>
      <c r="X583" s="54"/>
      <c r="Y583" s="54"/>
      <c r="Z583" s="54"/>
    </row>
    <row r="584" ht="12.75" customHeight="1">
      <c r="A584" s="54"/>
      <c r="B584" s="54"/>
      <c r="C584" s="54"/>
      <c r="D584" s="54"/>
      <c r="E584" s="54"/>
      <c r="F584" s="54"/>
      <c r="G584" s="54"/>
      <c r="H584" s="54"/>
      <c r="I584" s="54"/>
      <c r="J584" s="54"/>
      <c r="L584" s="54"/>
      <c r="M584" s="54"/>
      <c r="N584" s="54"/>
      <c r="O584" s="54"/>
      <c r="P584" s="54"/>
      <c r="Q584" s="54"/>
      <c r="R584" s="54"/>
      <c r="S584" s="54"/>
      <c r="T584" s="54"/>
      <c r="U584" s="54"/>
      <c r="V584" s="54"/>
      <c r="W584" s="54"/>
      <c r="X584" s="54"/>
      <c r="Y584" s="54"/>
      <c r="Z584" s="54"/>
    </row>
    <row r="585" ht="12.75" customHeight="1">
      <c r="A585" s="54"/>
      <c r="B585" s="54"/>
      <c r="C585" s="54"/>
      <c r="D585" s="54"/>
      <c r="E585" s="54"/>
      <c r="F585" s="54"/>
      <c r="G585" s="54"/>
      <c r="H585" s="54"/>
      <c r="I585" s="54"/>
      <c r="J585" s="54"/>
      <c r="L585" s="54"/>
      <c r="M585" s="54"/>
      <c r="N585" s="54"/>
      <c r="O585" s="54"/>
      <c r="P585" s="54"/>
      <c r="Q585" s="54"/>
      <c r="R585" s="54"/>
      <c r="S585" s="54"/>
      <c r="T585" s="54"/>
      <c r="U585" s="54"/>
      <c r="V585" s="54"/>
      <c r="W585" s="54"/>
      <c r="X585" s="54"/>
      <c r="Y585" s="54"/>
      <c r="Z585" s="54"/>
    </row>
    <row r="586" ht="12.75" customHeight="1">
      <c r="A586" s="54"/>
      <c r="B586" s="54"/>
      <c r="C586" s="54"/>
      <c r="D586" s="54"/>
      <c r="E586" s="54"/>
      <c r="F586" s="54"/>
      <c r="G586" s="54"/>
      <c r="H586" s="54"/>
      <c r="I586" s="54"/>
      <c r="J586" s="54"/>
      <c r="L586" s="54"/>
      <c r="M586" s="54"/>
      <c r="N586" s="54"/>
      <c r="O586" s="54"/>
      <c r="P586" s="54"/>
      <c r="Q586" s="54"/>
      <c r="R586" s="54"/>
      <c r="S586" s="54"/>
      <c r="T586" s="54"/>
      <c r="U586" s="54"/>
      <c r="V586" s="54"/>
      <c r="W586" s="54"/>
      <c r="X586" s="54"/>
      <c r="Y586" s="54"/>
      <c r="Z586" s="54"/>
    </row>
    <row r="587" ht="12.75" customHeight="1">
      <c r="A587" s="54"/>
      <c r="B587" s="54"/>
      <c r="C587" s="54"/>
      <c r="D587" s="54"/>
      <c r="E587" s="54"/>
      <c r="F587" s="54"/>
      <c r="G587" s="54"/>
      <c r="H587" s="54"/>
      <c r="I587" s="54"/>
      <c r="J587" s="54"/>
      <c r="L587" s="54"/>
      <c r="M587" s="54"/>
      <c r="N587" s="54"/>
      <c r="O587" s="54"/>
      <c r="P587" s="54"/>
      <c r="Q587" s="54"/>
      <c r="R587" s="54"/>
      <c r="S587" s="54"/>
      <c r="T587" s="54"/>
      <c r="U587" s="54"/>
      <c r="V587" s="54"/>
      <c r="W587" s="54"/>
      <c r="X587" s="54"/>
      <c r="Y587" s="54"/>
      <c r="Z587" s="54"/>
    </row>
    <row r="588" ht="12.75" customHeight="1">
      <c r="A588" s="54"/>
      <c r="B588" s="54"/>
      <c r="C588" s="54"/>
      <c r="D588" s="54"/>
      <c r="E588" s="54"/>
      <c r="F588" s="54"/>
      <c r="G588" s="54"/>
      <c r="H588" s="54"/>
      <c r="I588" s="54"/>
      <c r="J588" s="54"/>
      <c r="L588" s="54"/>
      <c r="M588" s="54"/>
      <c r="N588" s="54"/>
      <c r="O588" s="54"/>
      <c r="P588" s="54"/>
      <c r="Q588" s="54"/>
      <c r="R588" s="54"/>
      <c r="S588" s="54"/>
      <c r="T588" s="54"/>
      <c r="U588" s="54"/>
      <c r="V588" s="54"/>
      <c r="W588" s="54"/>
      <c r="X588" s="54"/>
      <c r="Y588" s="54"/>
      <c r="Z588" s="54"/>
    </row>
    <row r="589" ht="12.75" customHeight="1">
      <c r="A589" s="54"/>
      <c r="B589" s="54"/>
      <c r="C589" s="54"/>
      <c r="D589" s="54"/>
      <c r="E589" s="54"/>
      <c r="F589" s="54"/>
      <c r="G589" s="54"/>
      <c r="H589" s="54"/>
      <c r="I589" s="54"/>
      <c r="J589" s="54"/>
      <c r="L589" s="54"/>
      <c r="M589" s="54"/>
      <c r="N589" s="54"/>
      <c r="O589" s="54"/>
      <c r="P589" s="54"/>
      <c r="Q589" s="54"/>
      <c r="R589" s="54"/>
      <c r="S589" s="54"/>
      <c r="T589" s="54"/>
      <c r="U589" s="54"/>
      <c r="V589" s="54"/>
      <c r="W589" s="54"/>
      <c r="X589" s="54"/>
      <c r="Y589" s="54"/>
      <c r="Z589" s="54"/>
    </row>
    <row r="590" ht="12.75" customHeight="1">
      <c r="A590" s="54"/>
      <c r="B590" s="54"/>
      <c r="C590" s="54"/>
      <c r="D590" s="54"/>
      <c r="E590" s="54"/>
      <c r="F590" s="54"/>
      <c r="G590" s="54"/>
      <c r="H590" s="54"/>
      <c r="I590" s="54"/>
      <c r="J590" s="54"/>
      <c r="L590" s="54"/>
      <c r="M590" s="54"/>
      <c r="N590" s="54"/>
      <c r="O590" s="54"/>
      <c r="P590" s="54"/>
      <c r="Q590" s="54"/>
      <c r="R590" s="54"/>
      <c r="S590" s="54"/>
      <c r="T590" s="54"/>
      <c r="U590" s="54"/>
      <c r="V590" s="54"/>
      <c r="W590" s="54"/>
      <c r="X590" s="54"/>
      <c r="Y590" s="54"/>
      <c r="Z590" s="54"/>
    </row>
    <row r="591" ht="12.75" customHeight="1">
      <c r="A591" s="54"/>
      <c r="B591" s="54"/>
      <c r="C591" s="54"/>
      <c r="D591" s="54"/>
      <c r="E591" s="54"/>
      <c r="F591" s="54"/>
      <c r="G591" s="54"/>
      <c r="H591" s="54"/>
      <c r="I591" s="54"/>
      <c r="J591" s="54"/>
      <c r="L591" s="54"/>
      <c r="M591" s="54"/>
      <c r="N591" s="54"/>
      <c r="O591" s="54"/>
      <c r="P591" s="54"/>
      <c r="Q591" s="54"/>
      <c r="R591" s="54"/>
      <c r="S591" s="54"/>
      <c r="T591" s="54"/>
      <c r="U591" s="54"/>
      <c r="V591" s="54"/>
      <c r="W591" s="54"/>
      <c r="X591" s="54"/>
      <c r="Y591" s="54"/>
      <c r="Z591" s="54"/>
    </row>
    <row r="592" ht="12.75" customHeight="1">
      <c r="A592" s="54"/>
      <c r="B592" s="54"/>
      <c r="C592" s="54"/>
      <c r="D592" s="54"/>
      <c r="E592" s="54"/>
      <c r="F592" s="54"/>
      <c r="G592" s="54"/>
      <c r="H592" s="54"/>
      <c r="I592" s="54"/>
      <c r="J592" s="54"/>
      <c r="L592" s="54"/>
      <c r="M592" s="54"/>
      <c r="N592" s="54"/>
      <c r="O592" s="54"/>
      <c r="P592" s="54"/>
      <c r="Q592" s="54"/>
      <c r="R592" s="54"/>
      <c r="S592" s="54"/>
      <c r="T592" s="54"/>
      <c r="U592" s="54"/>
      <c r="V592" s="54"/>
      <c r="W592" s="54"/>
      <c r="X592" s="54"/>
      <c r="Y592" s="54"/>
      <c r="Z592" s="54"/>
    </row>
    <row r="593" ht="12.75" customHeight="1">
      <c r="A593" s="54"/>
      <c r="B593" s="54"/>
      <c r="C593" s="54"/>
      <c r="D593" s="54"/>
      <c r="E593" s="54"/>
      <c r="F593" s="54"/>
      <c r="G593" s="54"/>
      <c r="H593" s="54"/>
      <c r="I593" s="54"/>
      <c r="J593" s="54"/>
      <c r="L593" s="54"/>
      <c r="M593" s="54"/>
      <c r="N593" s="54"/>
      <c r="O593" s="54"/>
      <c r="P593" s="54"/>
      <c r="Q593" s="54"/>
      <c r="R593" s="54"/>
      <c r="S593" s="54"/>
      <c r="T593" s="54"/>
      <c r="U593" s="54"/>
      <c r="V593" s="54"/>
      <c r="W593" s="54"/>
      <c r="X593" s="54"/>
      <c r="Y593" s="54"/>
      <c r="Z593" s="54"/>
    </row>
    <row r="594" ht="12.75" customHeight="1">
      <c r="A594" s="54"/>
      <c r="B594" s="54"/>
      <c r="C594" s="54"/>
      <c r="D594" s="54"/>
      <c r="E594" s="54"/>
      <c r="F594" s="54"/>
      <c r="G594" s="54"/>
      <c r="H594" s="54"/>
      <c r="I594" s="54"/>
      <c r="J594" s="54"/>
      <c r="L594" s="54"/>
      <c r="M594" s="54"/>
      <c r="N594" s="54"/>
      <c r="O594" s="54"/>
      <c r="P594" s="54"/>
      <c r="Q594" s="54"/>
      <c r="R594" s="54"/>
      <c r="S594" s="54"/>
      <c r="T594" s="54"/>
      <c r="U594" s="54"/>
      <c r="V594" s="54"/>
      <c r="W594" s="54"/>
      <c r="X594" s="54"/>
      <c r="Y594" s="54"/>
      <c r="Z594" s="54"/>
    </row>
    <row r="595" ht="12.75" customHeight="1">
      <c r="A595" s="54"/>
      <c r="B595" s="54"/>
      <c r="C595" s="54"/>
      <c r="D595" s="54"/>
      <c r="E595" s="54"/>
      <c r="F595" s="54"/>
      <c r="G595" s="54"/>
      <c r="H595" s="54"/>
      <c r="I595" s="54"/>
      <c r="J595" s="54"/>
      <c r="L595" s="54"/>
      <c r="M595" s="54"/>
      <c r="N595" s="54"/>
      <c r="O595" s="54"/>
      <c r="P595" s="54"/>
      <c r="Q595" s="54"/>
      <c r="R595" s="54"/>
      <c r="S595" s="54"/>
      <c r="T595" s="54"/>
      <c r="U595" s="54"/>
      <c r="V595" s="54"/>
      <c r="W595" s="54"/>
      <c r="X595" s="54"/>
      <c r="Y595" s="54"/>
      <c r="Z595" s="54"/>
    </row>
    <row r="596" ht="12.75" customHeight="1">
      <c r="A596" s="54"/>
      <c r="B596" s="54"/>
      <c r="C596" s="54"/>
      <c r="D596" s="54"/>
      <c r="E596" s="54"/>
      <c r="F596" s="54"/>
      <c r="G596" s="54"/>
      <c r="H596" s="54"/>
      <c r="I596" s="54"/>
      <c r="J596" s="54"/>
      <c r="L596" s="54"/>
      <c r="M596" s="54"/>
      <c r="N596" s="54"/>
      <c r="O596" s="54"/>
      <c r="P596" s="54"/>
      <c r="Q596" s="54"/>
      <c r="R596" s="54"/>
      <c r="S596" s="54"/>
      <c r="T596" s="54"/>
      <c r="U596" s="54"/>
      <c r="V596" s="54"/>
      <c r="W596" s="54"/>
      <c r="X596" s="54"/>
      <c r="Y596" s="54"/>
      <c r="Z596" s="54"/>
    </row>
    <row r="597" ht="12.75" customHeight="1">
      <c r="A597" s="54"/>
      <c r="B597" s="54"/>
      <c r="C597" s="54"/>
      <c r="D597" s="54"/>
      <c r="E597" s="54"/>
      <c r="F597" s="54"/>
      <c r="G597" s="54"/>
      <c r="H597" s="54"/>
      <c r="I597" s="54"/>
      <c r="J597" s="54"/>
      <c r="L597" s="54"/>
      <c r="M597" s="54"/>
      <c r="N597" s="54"/>
      <c r="O597" s="54"/>
      <c r="P597" s="54"/>
      <c r="Q597" s="54"/>
      <c r="R597" s="54"/>
      <c r="S597" s="54"/>
      <c r="T597" s="54"/>
      <c r="U597" s="54"/>
      <c r="V597" s="54"/>
      <c r="W597" s="54"/>
      <c r="X597" s="54"/>
      <c r="Y597" s="54"/>
      <c r="Z597" s="54"/>
    </row>
    <row r="598" ht="12.75" customHeight="1">
      <c r="A598" s="54"/>
      <c r="B598" s="54"/>
      <c r="C598" s="54"/>
      <c r="D598" s="54"/>
      <c r="E598" s="54"/>
      <c r="F598" s="54"/>
      <c r="G598" s="54"/>
      <c r="H598" s="54"/>
      <c r="I598" s="54"/>
      <c r="J598" s="54"/>
      <c r="L598" s="54"/>
      <c r="M598" s="54"/>
      <c r="N598" s="54"/>
      <c r="O598" s="54"/>
      <c r="P598" s="54"/>
      <c r="Q598" s="54"/>
      <c r="R598" s="54"/>
      <c r="S598" s="54"/>
      <c r="T598" s="54"/>
      <c r="U598" s="54"/>
      <c r="V598" s="54"/>
      <c r="W598" s="54"/>
      <c r="X598" s="54"/>
      <c r="Y598" s="54"/>
      <c r="Z598" s="54"/>
    </row>
    <row r="599" ht="12.75" customHeight="1">
      <c r="A599" s="54"/>
      <c r="B599" s="54"/>
      <c r="C599" s="54"/>
      <c r="D599" s="54"/>
      <c r="E599" s="54"/>
      <c r="F599" s="54"/>
      <c r="G599" s="54"/>
      <c r="H599" s="54"/>
      <c r="I599" s="54"/>
      <c r="J599" s="54"/>
      <c r="L599" s="54"/>
      <c r="M599" s="54"/>
      <c r="N599" s="54"/>
      <c r="O599" s="54"/>
      <c r="P599" s="54"/>
      <c r="Q599" s="54"/>
      <c r="R599" s="54"/>
      <c r="S599" s="54"/>
      <c r="T599" s="54"/>
      <c r="U599" s="54"/>
      <c r="V599" s="54"/>
      <c r="W599" s="54"/>
      <c r="X599" s="54"/>
      <c r="Y599" s="54"/>
      <c r="Z599" s="54"/>
    </row>
    <row r="600" ht="12.75" customHeight="1">
      <c r="A600" s="54"/>
      <c r="B600" s="54"/>
      <c r="C600" s="54"/>
      <c r="D600" s="54"/>
      <c r="E600" s="54"/>
      <c r="F600" s="54"/>
      <c r="G600" s="54"/>
      <c r="H600" s="54"/>
      <c r="I600" s="54"/>
      <c r="J600" s="54"/>
      <c r="L600" s="54"/>
      <c r="M600" s="54"/>
      <c r="N600" s="54"/>
      <c r="O600" s="54"/>
      <c r="P600" s="54"/>
      <c r="Q600" s="54"/>
      <c r="R600" s="54"/>
      <c r="S600" s="54"/>
      <c r="T600" s="54"/>
      <c r="U600" s="54"/>
      <c r="V600" s="54"/>
      <c r="W600" s="54"/>
      <c r="X600" s="54"/>
      <c r="Y600" s="54"/>
      <c r="Z600" s="54"/>
    </row>
    <row r="601" ht="12.75" customHeight="1">
      <c r="A601" s="54"/>
      <c r="B601" s="54"/>
      <c r="C601" s="54"/>
      <c r="D601" s="54"/>
      <c r="E601" s="54"/>
      <c r="F601" s="54"/>
      <c r="G601" s="54"/>
      <c r="H601" s="54"/>
      <c r="I601" s="54"/>
      <c r="J601" s="54"/>
      <c r="L601" s="54"/>
      <c r="M601" s="54"/>
      <c r="N601" s="54"/>
      <c r="O601" s="54"/>
      <c r="P601" s="54"/>
      <c r="Q601" s="54"/>
      <c r="R601" s="54"/>
      <c r="S601" s="54"/>
      <c r="T601" s="54"/>
      <c r="U601" s="54"/>
      <c r="V601" s="54"/>
      <c r="W601" s="54"/>
      <c r="X601" s="54"/>
      <c r="Y601" s="54"/>
      <c r="Z601" s="54"/>
    </row>
    <row r="602" ht="12.75" customHeight="1">
      <c r="A602" s="54"/>
      <c r="B602" s="54"/>
      <c r="C602" s="54"/>
      <c r="D602" s="54"/>
      <c r="E602" s="54"/>
      <c r="F602" s="54"/>
      <c r="G602" s="54"/>
      <c r="H602" s="54"/>
      <c r="I602" s="54"/>
      <c r="J602" s="54"/>
      <c r="L602" s="54"/>
      <c r="M602" s="54"/>
      <c r="N602" s="54"/>
      <c r="O602" s="54"/>
      <c r="P602" s="54"/>
      <c r="Q602" s="54"/>
      <c r="R602" s="54"/>
      <c r="S602" s="54"/>
      <c r="T602" s="54"/>
      <c r="U602" s="54"/>
      <c r="V602" s="54"/>
      <c r="W602" s="54"/>
      <c r="X602" s="54"/>
      <c r="Y602" s="54"/>
      <c r="Z602" s="54"/>
    </row>
    <row r="603" ht="12.75" customHeight="1">
      <c r="A603" s="54"/>
      <c r="B603" s="54"/>
      <c r="C603" s="54"/>
      <c r="D603" s="54"/>
      <c r="E603" s="54"/>
      <c r="F603" s="54"/>
      <c r="G603" s="54"/>
      <c r="H603" s="54"/>
      <c r="I603" s="54"/>
      <c r="J603" s="54"/>
      <c r="L603" s="54"/>
      <c r="M603" s="54"/>
      <c r="N603" s="54"/>
      <c r="O603" s="54"/>
      <c r="P603" s="54"/>
      <c r="Q603" s="54"/>
      <c r="R603" s="54"/>
      <c r="S603" s="54"/>
      <c r="T603" s="54"/>
      <c r="U603" s="54"/>
      <c r="V603" s="54"/>
      <c r="W603" s="54"/>
      <c r="X603" s="54"/>
      <c r="Y603" s="54"/>
      <c r="Z603" s="54"/>
    </row>
    <row r="604" ht="12.75" customHeight="1">
      <c r="A604" s="54"/>
      <c r="B604" s="54"/>
      <c r="C604" s="54"/>
      <c r="D604" s="54"/>
      <c r="E604" s="54"/>
      <c r="F604" s="54"/>
      <c r="G604" s="54"/>
      <c r="H604" s="54"/>
      <c r="I604" s="54"/>
      <c r="J604" s="54"/>
      <c r="L604" s="54"/>
      <c r="M604" s="54"/>
      <c r="N604" s="54"/>
      <c r="O604" s="54"/>
      <c r="P604" s="54"/>
      <c r="Q604" s="54"/>
      <c r="R604" s="54"/>
      <c r="S604" s="54"/>
      <c r="T604" s="54"/>
      <c r="U604" s="54"/>
      <c r="V604" s="54"/>
      <c r="W604" s="54"/>
      <c r="X604" s="54"/>
      <c r="Y604" s="54"/>
      <c r="Z604" s="54"/>
    </row>
    <row r="605" ht="12.75" customHeight="1">
      <c r="A605" s="54"/>
      <c r="B605" s="54"/>
      <c r="C605" s="54"/>
      <c r="D605" s="54"/>
      <c r="E605" s="54"/>
      <c r="F605" s="54"/>
      <c r="G605" s="54"/>
      <c r="H605" s="54"/>
      <c r="I605" s="54"/>
      <c r="J605" s="54"/>
      <c r="L605" s="54"/>
      <c r="M605" s="54"/>
      <c r="N605" s="54"/>
      <c r="O605" s="54"/>
      <c r="P605" s="54"/>
      <c r="Q605" s="54"/>
      <c r="R605" s="54"/>
      <c r="S605" s="54"/>
      <c r="T605" s="54"/>
      <c r="U605" s="54"/>
      <c r="V605" s="54"/>
      <c r="W605" s="54"/>
      <c r="X605" s="54"/>
      <c r="Y605" s="54"/>
      <c r="Z605" s="54"/>
    </row>
    <row r="606" ht="12.75" customHeight="1">
      <c r="A606" s="54"/>
      <c r="B606" s="54"/>
      <c r="C606" s="54"/>
      <c r="D606" s="54"/>
      <c r="E606" s="54"/>
      <c r="F606" s="54"/>
      <c r="G606" s="54"/>
      <c r="H606" s="54"/>
      <c r="I606" s="54"/>
      <c r="J606" s="54"/>
      <c r="L606" s="54"/>
      <c r="M606" s="54"/>
      <c r="N606" s="54"/>
      <c r="O606" s="54"/>
      <c r="P606" s="54"/>
      <c r="Q606" s="54"/>
      <c r="R606" s="54"/>
      <c r="S606" s="54"/>
      <c r="T606" s="54"/>
      <c r="U606" s="54"/>
      <c r="V606" s="54"/>
      <c r="W606" s="54"/>
      <c r="X606" s="54"/>
      <c r="Y606" s="54"/>
      <c r="Z606" s="54"/>
    </row>
    <row r="607" ht="12.75" customHeight="1">
      <c r="A607" s="54"/>
      <c r="B607" s="54"/>
      <c r="C607" s="54"/>
      <c r="D607" s="54"/>
      <c r="E607" s="54"/>
      <c r="F607" s="54"/>
      <c r="G607" s="54"/>
      <c r="H607" s="54"/>
      <c r="I607" s="54"/>
      <c r="J607" s="54"/>
      <c r="L607" s="54"/>
      <c r="M607" s="54"/>
      <c r="N607" s="54"/>
      <c r="O607" s="54"/>
      <c r="P607" s="54"/>
      <c r="Q607" s="54"/>
      <c r="R607" s="54"/>
      <c r="S607" s="54"/>
      <c r="T607" s="54"/>
      <c r="U607" s="54"/>
      <c r="V607" s="54"/>
      <c r="W607" s="54"/>
      <c r="X607" s="54"/>
      <c r="Y607" s="54"/>
      <c r="Z607" s="54"/>
    </row>
    <row r="608" ht="12.75" customHeight="1">
      <c r="A608" s="54"/>
      <c r="B608" s="54"/>
      <c r="C608" s="54"/>
      <c r="D608" s="54"/>
      <c r="E608" s="54"/>
      <c r="F608" s="54"/>
      <c r="G608" s="54"/>
      <c r="H608" s="54"/>
      <c r="I608" s="54"/>
      <c r="J608" s="54"/>
      <c r="L608" s="54"/>
      <c r="M608" s="54"/>
      <c r="N608" s="54"/>
      <c r="O608" s="54"/>
      <c r="P608" s="54"/>
      <c r="Q608" s="54"/>
      <c r="R608" s="54"/>
      <c r="S608" s="54"/>
      <c r="T608" s="54"/>
      <c r="U608" s="54"/>
      <c r="V608" s="54"/>
      <c r="W608" s="54"/>
      <c r="X608" s="54"/>
      <c r="Y608" s="54"/>
      <c r="Z608" s="54"/>
    </row>
    <row r="609" ht="12.75" customHeight="1">
      <c r="A609" s="54"/>
      <c r="B609" s="54"/>
      <c r="C609" s="54"/>
      <c r="D609" s="54"/>
      <c r="E609" s="54"/>
      <c r="F609" s="54"/>
      <c r="G609" s="54"/>
      <c r="H609" s="54"/>
      <c r="I609" s="54"/>
      <c r="J609" s="54"/>
      <c r="L609" s="54"/>
      <c r="M609" s="54"/>
      <c r="N609" s="54"/>
      <c r="O609" s="54"/>
      <c r="P609" s="54"/>
      <c r="Q609" s="54"/>
      <c r="R609" s="54"/>
      <c r="S609" s="54"/>
      <c r="T609" s="54"/>
      <c r="U609" s="54"/>
      <c r="V609" s="54"/>
      <c r="W609" s="54"/>
      <c r="X609" s="54"/>
      <c r="Y609" s="54"/>
      <c r="Z609" s="54"/>
    </row>
    <row r="610" ht="12.75" customHeight="1">
      <c r="A610" s="54"/>
      <c r="B610" s="54"/>
      <c r="C610" s="54"/>
      <c r="D610" s="54"/>
      <c r="E610" s="54"/>
      <c r="F610" s="54"/>
      <c r="G610" s="54"/>
      <c r="H610" s="54"/>
      <c r="I610" s="54"/>
      <c r="J610" s="54"/>
      <c r="L610" s="54"/>
      <c r="M610" s="54"/>
      <c r="N610" s="54"/>
      <c r="O610" s="54"/>
      <c r="P610" s="54"/>
      <c r="Q610" s="54"/>
      <c r="R610" s="54"/>
      <c r="S610" s="54"/>
      <c r="T610" s="54"/>
      <c r="U610" s="54"/>
      <c r="V610" s="54"/>
      <c r="W610" s="54"/>
      <c r="X610" s="54"/>
      <c r="Y610" s="54"/>
      <c r="Z610" s="54"/>
    </row>
    <row r="611" ht="12.75" customHeight="1">
      <c r="A611" s="54"/>
      <c r="B611" s="54"/>
      <c r="C611" s="54"/>
      <c r="D611" s="54"/>
      <c r="E611" s="54"/>
      <c r="F611" s="54"/>
      <c r="G611" s="54"/>
      <c r="H611" s="54"/>
      <c r="I611" s="54"/>
      <c r="J611" s="54"/>
      <c r="L611" s="54"/>
      <c r="M611" s="54"/>
      <c r="N611" s="54"/>
      <c r="O611" s="54"/>
      <c r="P611" s="54"/>
      <c r="Q611" s="54"/>
      <c r="R611" s="54"/>
      <c r="S611" s="54"/>
      <c r="T611" s="54"/>
      <c r="U611" s="54"/>
      <c r="V611" s="54"/>
      <c r="W611" s="54"/>
      <c r="X611" s="54"/>
      <c r="Y611" s="54"/>
      <c r="Z611" s="54"/>
    </row>
    <row r="612" ht="12.75" customHeight="1">
      <c r="A612" s="54"/>
      <c r="B612" s="54"/>
      <c r="C612" s="54"/>
      <c r="D612" s="54"/>
      <c r="E612" s="54"/>
      <c r="F612" s="54"/>
      <c r="G612" s="54"/>
      <c r="H612" s="54"/>
      <c r="I612" s="54"/>
      <c r="J612" s="54"/>
      <c r="L612" s="54"/>
      <c r="M612" s="54"/>
      <c r="N612" s="54"/>
      <c r="O612" s="54"/>
      <c r="P612" s="54"/>
      <c r="Q612" s="54"/>
      <c r="R612" s="54"/>
      <c r="S612" s="54"/>
      <c r="T612" s="54"/>
      <c r="U612" s="54"/>
      <c r="V612" s="54"/>
      <c r="W612" s="54"/>
      <c r="X612" s="54"/>
      <c r="Y612" s="54"/>
      <c r="Z612" s="54"/>
    </row>
    <row r="613" ht="12.75" customHeight="1">
      <c r="A613" s="54"/>
      <c r="B613" s="54"/>
      <c r="C613" s="54"/>
      <c r="D613" s="54"/>
      <c r="E613" s="54"/>
      <c r="F613" s="54"/>
      <c r="G613" s="54"/>
      <c r="H613" s="54"/>
      <c r="I613" s="54"/>
      <c r="J613" s="54"/>
      <c r="L613" s="54"/>
      <c r="M613" s="54"/>
      <c r="N613" s="54"/>
      <c r="O613" s="54"/>
      <c r="P613" s="54"/>
      <c r="Q613" s="54"/>
      <c r="R613" s="54"/>
      <c r="S613" s="54"/>
      <c r="T613" s="54"/>
      <c r="U613" s="54"/>
      <c r="V613" s="54"/>
      <c r="W613" s="54"/>
      <c r="X613" s="54"/>
      <c r="Y613" s="54"/>
      <c r="Z613" s="54"/>
    </row>
    <row r="614" ht="12.75" customHeight="1">
      <c r="A614" s="54"/>
      <c r="B614" s="54"/>
      <c r="C614" s="54"/>
      <c r="D614" s="54"/>
      <c r="E614" s="54"/>
      <c r="F614" s="54"/>
      <c r="G614" s="54"/>
      <c r="H614" s="54"/>
      <c r="I614" s="54"/>
      <c r="J614" s="54"/>
      <c r="L614" s="54"/>
      <c r="M614" s="54"/>
      <c r="N614" s="54"/>
      <c r="O614" s="54"/>
      <c r="P614" s="54"/>
      <c r="Q614" s="54"/>
      <c r="R614" s="54"/>
      <c r="S614" s="54"/>
      <c r="T614" s="54"/>
      <c r="U614" s="54"/>
      <c r="V614" s="54"/>
      <c r="W614" s="54"/>
      <c r="X614" s="54"/>
      <c r="Y614" s="54"/>
      <c r="Z614" s="54"/>
    </row>
    <row r="615" ht="12.75" customHeight="1">
      <c r="A615" s="54"/>
      <c r="B615" s="54"/>
      <c r="C615" s="54"/>
      <c r="D615" s="54"/>
      <c r="E615" s="54"/>
      <c r="F615" s="54"/>
      <c r="G615" s="54"/>
      <c r="H615" s="54"/>
      <c r="I615" s="54"/>
      <c r="J615" s="54"/>
      <c r="L615" s="54"/>
      <c r="M615" s="54"/>
      <c r="N615" s="54"/>
      <c r="O615" s="54"/>
      <c r="P615" s="54"/>
      <c r="Q615" s="54"/>
      <c r="R615" s="54"/>
      <c r="S615" s="54"/>
      <c r="T615" s="54"/>
      <c r="U615" s="54"/>
      <c r="V615" s="54"/>
      <c r="W615" s="54"/>
      <c r="X615" s="54"/>
      <c r="Y615" s="54"/>
      <c r="Z615" s="54"/>
    </row>
    <row r="616" ht="12.75" customHeight="1">
      <c r="A616" s="54"/>
      <c r="B616" s="54"/>
      <c r="C616" s="54"/>
      <c r="D616" s="54"/>
      <c r="E616" s="54"/>
      <c r="F616" s="54"/>
      <c r="G616" s="54"/>
      <c r="H616" s="54"/>
      <c r="I616" s="54"/>
      <c r="J616" s="54"/>
      <c r="L616" s="54"/>
      <c r="M616" s="54"/>
      <c r="N616" s="54"/>
      <c r="O616" s="54"/>
      <c r="P616" s="54"/>
      <c r="Q616" s="54"/>
      <c r="R616" s="54"/>
      <c r="S616" s="54"/>
      <c r="T616" s="54"/>
      <c r="U616" s="54"/>
      <c r="V616" s="54"/>
      <c r="W616" s="54"/>
      <c r="X616" s="54"/>
      <c r="Y616" s="54"/>
      <c r="Z616" s="54"/>
    </row>
    <row r="617" ht="12.75" customHeight="1">
      <c r="A617" s="54"/>
      <c r="B617" s="54"/>
      <c r="C617" s="54"/>
      <c r="D617" s="54"/>
      <c r="E617" s="54"/>
      <c r="F617" s="54"/>
      <c r="G617" s="54"/>
      <c r="H617" s="54"/>
      <c r="I617" s="54"/>
      <c r="J617" s="54"/>
      <c r="L617" s="54"/>
      <c r="M617" s="54"/>
      <c r="N617" s="54"/>
      <c r="O617" s="54"/>
      <c r="P617" s="54"/>
      <c r="Q617" s="54"/>
      <c r="R617" s="54"/>
      <c r="S617" s="54"/>
      <c r="T617" s="54"/>
      <c r="U617" s="54"/>
      <c r="V617" s="54"/>
      <c r="W617" s="54"/>
      <c r="X617" s="54"/>
      <c r="Y617" s="54"/>
      <c r="Z617" s="54"/>
    </row>
    <row r="618" ht="12.75" customHeight="1">
      <c r="A618" s="54"/>
      <c r="B618" s="54"/>
      <c r="C618" s="54"/>
      <c r="D618" s="54"/>
      <c r="E618" s="54"/>
      <c r="F618" s="54"/>
      <c r="G618" s="54"/>
      <c r="H618" s="54"/>
      <c r="I618" s="54"/>
      <c r="J618" s="54"/>
      <c r="L618" s="54"/>
      <c r="M618" s="54"/>
      <c r="N618" s="54"/>
      <c r="O618" s="54"/>
      <c r="P618" s="54"/>
      <c r="Q618" s="54"/>
      <c r="R618" s="54"/>
      <c r="S618" s="54"/>
      <c r="T618" s="54"/>
      <c r="U618" s="54"/>
      <c r="V618" s="54"/>
      <c r="W618" s="54"/>
      <c r="X618" s="54"/>
      <c r="Y618" s="54"/>
      <c r="Z618" s="54"/>
    </row>
    <row r="619" ht="12.75" customHeight="1">
      <c r="A619" s="54"/>
      <c r="B619" s="54"/>
      <c r="C619" s="54"/>
      <c r="D619" s="54"/>
      <c r="E619" s="54"/>
      <c r="F619" s="54"/>
      <c r="G619" s="54"/>
      <c r="H619" s="54"/>
      <c r="I619" s="54"/>
      <c r="J619" s="54"/>
      <c r="L619" s="54"/>
      <c r="M619" s="54"/>
      <c r="N619" s="54"/>
      <c r="O619" s="54"/>
      <c r="P619" s="54"/>
      <c r="Q619" s="54"/>
      <c r="R619" s="54"/>
      <c r="S619" s="54"/>
      <c r="T619" s="54"/>
      <c r="U619" s="54"/>
      <c r="V619" s="54"/>
      <c r="W619" s="54"/>
      <c r="X619" s="54"/>
      <c r="Y619" s="54"/>
      <c r="Z619" s="54"/>
    </row>
    <row r="620" ht="12.75" customHeight="1">
      <c r="A620" s="54"/>
      <c r="B620" s="54"/>
      <c r="C620" s="54"/>
      <c r="D620" s="54"/>
      <c r="E620" s="54"/>
      <c r="F620" s="54"/>
      <c r="G620" s="54"/>
      <c r="H620" s="54"/>
      <c r="I620" s="54"/>
      <c r="J620" s="54"/>
      <c r="L620" s="54"/>
      <c r="M620" s="54"/>
      <c r="N620" s="54"/>
      <c r="O620" s="54"/>
      <c r="P620" s="54"/>
      <c r="Q620" s="54"/>
      <c r="R620" s="54"/>
      <c r="S620" s="54"/>
      <c r="T620" s="54"/>
      <c r="U620" s="54"/>
      <c r="V620" s="54"/>
      <c r="W620" s="54"/>
      <c r="X620" s="54"/>
      <c r="Y620" s="54"/>
      <c r="Z620" s="54"/>
    </row>
    <row r="621" ht="12.75" customHeight="1">
      <c r="A621" s="54"/>
      <c r="B621" s="54"/>
      <c r="C621" s="54"/>
      <c r="D621" s="54"/>
      <c r="E621" s="54"/>
      <c r="F621" s="54"/>
      <c r="G621" s="54"/>
      <c r="H621" s="54"/>
      <c r="I621" s="54"/>
      <c r="J621" s="54"/>
      <c r="L621" s="54"/>
      <c r="M621" s="54"/>
      <c r="N621" s="54"/>
      <c r="O621" s="54"/>
      <c r="P621" s="54"/>
      <c r="Q621" s="54"/>
      <c r="R621" s="54"/>
      <c r="S621" s="54"/>
      <c r="T621" s="54"/>
      <c r="U621" s="54"/>
      <c r="V621" s="54"/>
      <c r="W621" s="54"/>
      <c r="X621" s="54"/>
      <c r="Y621" s="54"/>
      <c r="Z621" s="54"/>
    </row>
    <row r="622" ht="12.75" customHeight="1">
      <c r="A622" s="54"/>
      <c r="B622" s="54"/>
      <c r="C622" s="54"/>
      <c r="D622" s="54"/>
      <c r="E622" s="54"/>
      <c r="F622" s="54"/>
      <c r="G622" s="54"/>
      <c r="H622" s="54"/>
      <c r="I622" s="54"/>
      <c r="J622" s="54"/>
      <c r="L622" s="54"/>
      <c r="M622" s="54"/>
      <c r="N622" s="54"/>
      <c r="O622" s="54"/>
      <c r="P622" s="54"/>
      <c r="Q622" s="54"/>
      <c r="R622" s="54"/>
      <c r="S622" s="54"/>
      <c r="T622" s="54"/>
      <c r="U622" s="54"/>
      <c r="V622" s="54"/>
      <c r="W622" s="54"/>
      <c r="X622" s="54"/>
      <c r="Y622" s="54"/>
      <c r="Z622" s="54"/>
    </row>
    <row r="623" ht="12.75" customHeight="1">
      <c r="A623" s="54"/>
      <c r="B623" s="54"/>
      <c r="C623" s="54"/>
      <c r="D623" s="54"/>
      <c r="E623" s="54"/>
      <c r="F623" s="54"/>
      <c r="G623" s="54"/>
      <c r="H623" s="54"/>
      <c r="I623" s="54"/>
      <c r="J623" s="54"/>
      <c r="L623" s="54"/>
      <c r="M623" s="54"/>
      <c r="N623" s="54"/>
      <c r="O623" s="54"/>
      <c r="P623" s="54"/>
      <c r="Q623" s="54"/>
      <c r="R623" s="54"/>
      <c r="S623" s="54"/>
      <c r="T623" s="54"/>
      <c r="U623" s="54"/>
      <c r="V623" s="54"/>
      <c r="W623" s="54"/>
      <c r="X623" s="54"/>
      <c r="Y623" s="54"/>
      <c r="Z623" s="54"/>
    </row>
    <row r="624" ht="12.75" customHeight="1">
      <c r="A624" s="54"/>
      <c r="B624" s="54"/>
      <c r="C624" s="54"/>
      <c r="D624" s="54"/>
      <c r="E624" s="54"/>
      <c r="F624" s="54"/>
      <c r="G624" s="54"/>
      <c r="H624" s="54"/>
      <c r="I624" s="54"/>
      <c r="J624" s="54"/>
      <c r="L624" s="54"/>
      <c r="M624" s="54"/>
      <c r="N624" s="54"/>
      <c r="O624" s="54"/>
      <c r="P624" s="54"/>
      <c r="Q624" s="54"/>
      <c r="R624" s="54"/>
      <c r="S624" s="54"/>
      <c r="T624" s="54"/>
      <c r="U624" s="54"/>
      <c r="V624" s="54"/>
      <c r="W624" s="54"/>
      <c r="X624" s="54"/>
      <c r="Y624" s="54"/>
      <c r="Z624" s="54"/>
    </row>
    <row r="625" ht="12.75" customHeight="1">
      <c r="A625" s="54"/>
      <c r="B625" s="54"/>
      <c r="C625" s="54"/>
      <c r="D625" s="54"/>
      <c r="E625" s="54"/>
      <c r="F625" s="54"/>
      <c r="G625" s="54"/>
      <c r="H625" s="54"/>
      <c r="I625" s="54"/>
      <c r="J625" s="54"/>
      <c r="L625" s="54"/>
      <c r="M625" s="54"/>
      <c r="N625" s="54"/>
      <c r="O625" s="54"/>
      <c r="P625" s="54"/>
      <c r="Q625" s="54"/>
      <c r="R625" s="54"/>
      <c r="S625" s="54"/>
      <c r="T625" s="54"/>
      <c r="U625" s="54"/>
      <c r="V625" s="54"/>
      <c r="W625" s="54"/>
      <c r="X625" s="54"/>
      <c r="Y625" s="54"/>
      <c r="Z625" s="54"/>
    </row>
    <row r="626" ht="12.75" customHeight="1">
      <c r="A626" s="54"/>
      <c r="B626" s="54"/>
      <c r="C626" s="54"/>
      <c r="D626" s="54"/>
      <c r="E626" s="54"/>
      <c r="F626" s="54"/>
      <c r="G626" s="54"/>
      <c r="H626" s="54"/>
      <c r="I626" s="54"/>
      <c r="J626" s="54"/>
      <c r="L626" s="54"/>
      <c r="M626" s="54"/>
      <c r="N626" s="54"/>
      <c r="O626" s="54"/>
      <c r="P626" s="54"/>
      <c r="Q626" s="54"/>
      <c r="R626" s="54"/>
      <c r="S626" s="54"/>
      <c r="T626" s="54"/>
      <c r="U626" s="54"/>
      <c r="V626" s="54"/>
      <c r="W626" s="54"/>
      <c r="X626" s="54"/>
      <c r="Y626" s="54"/>
      <c r="Z626" s="54"/>
    </row>
    <row r="627" ht="12.75" customHeight="1">
      <c r="A627" s="54"/>
      <c r="B627" s="54"/>
      <c r="C627" s="54"/>
      <c r="D627" s="54"/>
      <c r="E627" s="54"/>
      <c r="F627" s="54"/>
      <c r="G627" s="54"/>
      <c r="H627" s="54"/>
      <c r="I627" s="54"/>
      <c r="J627" s="54"/>
      <c r="L627" s="54"/>
      <c r="M627" s="54"/>
      <c r="N627" s="54"/>
      <c r="O627" s="54"/>
      <c r="P627" s="54"/>
      <c r="Q627" s="54"/>
      <c r="R627" s="54"/>
      <c r="S627" s="54"/>
      <c r="T627" s="54"/>
      <c r="U627" s="54"/>
      <c r="V627" s="54"/>
      <c r="W627" s="54"/>
      <c r="X627" s="54"/>
      <c r="Y627" s="54"/>
      <c r="Z627" s="54"/>
    </row>
    <row r="628" ht="12.75" customHeight="1">
      <c r="A628" s="54"/>
      <c r="B628" s="54"/>
      <c r="C628" s="54"/>
      <c r="D628" s="54"/>
      <c r="E628" s="54"/>
      <c r="F628" s="54"/>
      <c r="G628" s="54"/>
      <c r="H628" s="54"/>
      <c r="I628" s="54"/>
      <c r="J628" s="54"/>
      <c r="L628" s="54"/>
      <c r="M628" s="54"/>
      <c r="N628" s="54"/>
      <c r="O628" s="54"/>
      <c r="P628" s="54"/>
      <c r="Q628" s="54"/>
      <c r="R628" s="54"/>
      <c r="S628" s="54"/>
      <c r="T628" s="54"/>
      <c r="U628" s="54"/>
      <c r="V628" s="54"/>
      <c r="W628" s="54"/>
      <c r="X628" s="54"/>
      <c r="Y628" s="54"/>
      <c r="Z628" s="54"/>
    </row>
    <row r="629" ht="12.75" customHeight="1">
      <c r="A629" s="54"/>
      <c r="B629" s="54"/>
      <c r="C629" s="54"/>
      <c r="D629" s="54"/>
      <c r="E629" s="54"/>
      <c r="F629" s="54"/>
      <c r="G629" s="54"/>
      <c r="H629" s="54"/>
      <c r="I629" s="54"/>
      <c r="J629" s="54"/>
      <c r="L629" s="54"/>
      <c r="M629" s="54"/>
      <c r="N629" s="54"/>
      <c r="O629" s="54"/>
      <c r="P629" s="54"/>
      <c r="Q629" s="54"/>
      <c r="R629" s="54"/>
      <c r="S629" s="54"/>
      <c r="T629" s="54"/>
      <c r="U629" s="54"/>
      <c r="V629" s="54"/>
      <c r="W629" s="54"/>
      <c r="X629" s="54"/>
      <c r="Y629" s="54"/>
      <c r="Z629" s="54"/>
    </row>
    <row r="630" ht="12.75" customHeight="1">
      <c r="A630" s="54"/>
      <c r="B630" s="54"/>
      <c r="C630" s="54"/>
      <c r="D630" s="54"/>
      <c r="E630" s="54"/>
      <c r="F630" s="54"/>
      <c r="G630" s="54"/>
      <c r="H630" s="54"/>
      <c r="I630" s="54"/>
      <c r="J630" s="54"/>
      <c r="L630" s="54"/>
      <c r="M630" s="54"/>
      <c r="N630" s="54"/>
      <c r="O630" s="54"/>
      <c r="P630" s="54"/>
      <c r="Q630" s="54"/>
      <c r="R630" s="54"/>
      <c r="S630" s="54"/>
      <c r="T630" s="54"/>
      <c r="U630" s="54"/>
      <c r="V630" s="54"/>
      <c r="W630" s="54"/>
      <c r="X630" s="54"/>
      <c r="Y630" s="54"/>
      <c r="Z630" s="54"/>
    </row>
    <row r="631" ht="12.75" customHeight="1">
      <c r="A631" s="54"/>
      <c r="B631" s="54"/>
      <c r="C631" s="54"/>
      <c r="D631" s="54"/>
      <c r="E631" s="54"/>
      <c r="F631" s="54"/>
      <c r="G631" s="54"/>
      <c r="H631" s="54"/>
      <c r="I631" s="54"/>
      <c r="J631" s="54"/>
      <c r="L631" s="54"/>
      <c r="M631" s="54"/>
      <c r="N631" s="54"/>
      <c r="O631" s="54"/>
      <c r="P631" s="54"/>
      <c r="Q631" s="54"/>
      <c r="R631" s="54"/>
      <c r="S631" s="54"/>
      <c r="T631" s="54"/>
      <c r="U631" s="54"/>
      <c r="V631" s="54"/>
      <c r="W631" s="54"/>
      <c r="X631" s="54"/>
      <c r="Y631" s="54"/>
      <c r="Z631" s="54"/>
    </row>
    <row r="632" ht="12.75" customHeight="1">
      <c r="A632" s="54"/>
      <c r="B632" s="54"/>
      <c r="C632" s="54"/>
      <c r="D632" s="54"/>
      <c r="E632" s="54"/>
      <c r="F632" s="54"/>
      <c r="G632" s="54"/>
      <c r="H632" s="54"/>
      <c r="I632" s="54"/>
      <c r="J632" s="54"/>
      <c r="L632" s="54"/>
      <c r="M632" s="54"/>
      <c r="N632" s="54"/>
      <c r="O632" s="54"/>
      <c r="P632" s="54"/>
      <c r="Q632" s="54"/>
      <c r="R632" s="54"/>
      <c r="S632" s="54"/>
      <c r="T632" s="54"/>
      <c r="U632" s="54"/>
      <c r="V632" s="54"/>
      <c r="W632" s="54"/>
      <c r="X632" s="54"/>
      <c r="Y632" s="54"/>
      <c r="Z632" s="54"/>
    </row>
    <row r="633" ht="12.75" customHeight="1">
      <c r="A633" s="54"/>
      <c r="B633" s="54"/>
      <c r="C633" s="54"/>
      <c r="D633" s="54"/>
      <c r="E633" s="54"/>
      <c r="F633" s="54"/>
      <c r="G633" s="54"/>
      <c r="H633" s="54"/>
      <c r="I633" s="54"/>
      <c r="J633" s="54"/>
      <c r="L633" s="54"/>
      <c r="M633" s="54"/>
      <c r="N633" s="54"/>
      <c r="O633" s="54"/>
      <c r="P633" s="54"/>
      <c r="Q633" s="54"/>
      <c r="R633" s="54"/>
      <c r="S633" s="54"/>
      <c r="T633" s="54"/>
      <c r="U633" s="54"/>
      <c r="V633" s="54"/>
      <c r="W633" s="54"/>
      <c r="X633" s="54"/>
      <c r="Y633" s="54"/>
      <c r="Z633" s="54"/>
    </row>
    <row r="634" ht="12.75" customHeight="1">
      <c r="A634" s="54"/>
      <c r="B634" s="54"/>
      <c r="C634" s="54"/>
      <c r="D634" s="54"/>
      <c r="E634" s="54"/>
      <c r="F634" s="54"/>
      <c r="G634" s="54"/>
      <c r="H634" s="54"/>
      <c r="I634" s="54"/>
      <c r="J634" s="54"/>
      <c r="L634" s="54"/>
      <c r="M634" s="54"/>
      <c r="N634" s="54"/>
      <c r="O634" s="54"/>
      <c r="P634" s="54"/>
      <c r="Q634" s="54"/>
      <c r="R634" s="54"/>
      <c r="S634" s="54"/>
      <c r="T634" s="54"/>
      <c r="U634" s="54"/>
      <c r="V634" s="54"/>
      <c r="W634" s="54"/>
      <c r="X634" s="54"/>
      <c r="Y634" s="54"/>
      <c r="Z634" s="54"/>
    </row>
    <row r="635" ht="12.75" customHeight="1">
      <c r="A635" s="54"/>
      <c r="B635" s="54"/>
      <c r="C635" s="54"/>
      <c r="D635" s="54"/>
      <c r="E635" s="54"/>
      <c r="F635" s="54"/>
      <c r="G635" s="54"/>
      <c r="H635" s="54"/>
      <c r="I635" s="54"/>
      <c r="J635" s="54"/>
      <c r="L635" s="54"/>
      <c r="M635" s="54"/>
      <c r="N635" s="54"/>
      <c r="O635" s="54"/>
      <c r="P635" s="54"/>
      <c r="Q635" s="54"/>
      <c r="R635" s="54"/>
      <c r="S635" s="54"/>
      <c r="T635" s="54"/>
      <c r="U635" s="54"/>
      <c r="V635" s="54"/>
      <c r="W635" s="54"/>
      <c r="X635" s="54"/>
      <c r="Y635" s="54"/>
      <c r="Z635" s="54"/>
    </row>
    <row r="636" ht="12.75" customHeight="1">
      <c r="A636" s="54"/>
      <c r="B636" s="54"/>
      <c r="C636" s="54"/>
      <c r="D636" s="54"/>
      <c r="E636" s="54"/>
      <c r="F636" s="54"/>
      <c r="G636" s="54"/>
      <c r="H636" s="54"/>
      <c r="I636" s="54"/>
      <c r="J636" s="54"/>
      <c r="L636" s="54"/>
      <c r="M636" s="54"/>
      <c r="N636" s="54"/>
      <c r="O636" s="54"/>
      <c r="P636" s="54"/>
      <c r="Q636" s="54"/>
      <c r="R636" s="54"/>
      <c r="S636" s="54"/>
      <c r="T636" s="54"/>
      <c r="U636" s="54"/>
      <c r="V636" s="54"/>
      <c r="W636" s="54"/>
      <c r="X636" s="54"/>
      <c r="Y636" s="54"/>
      <c r="Z636" s="54"/>
    </row>
    <row r="637" ht="12.75" customHeight="1">
      <c r="A637" s="54"/>
      <c r="B637" s="54"/>
      <c r="C637" s="54"/>
      <c r="D637" s="54"/>
      <c r="E637" s="54"/>
      <c r="F637" s="54"/>
      <c r="G637" s="54"/>
      <c r="H637" s="54"/>
      <c r="I637" s="54"/>
      <c r="J637" s="54"/>
      <c r="L637" s="54"/>
      <c r="M637" s="54"/>
      <c r="N637" s="54"/>
      <c r="O637" s="54"/>
      <c r="P637" s="54"/>
      <c r="Q637" s="54"/>
      <c r="R637" s="54"/>
      <c r="S637" s="54"/>
      <c r="T637" s="54"/>
      <c r="U637" s="54"/>
      <c r="V637" s="54"/>
      <c r="W637" s="54"/>
      <c r="X637" s="54"/>
      <c r="Y637" s="54"/>
      <c r="Z637" s="54"/>
    </row>
    <row r="638" ht="12.75" customHeight="1">
      <c r="A638" s="54"/>
      <c r="B638" s="54"/>
      <c r="C638" s="54"/>
      <c r="D638" s="54"/>
      <c r="E638" s="54"/>
      <c r="F638" s="54"/>
      <c r="G638" s="54"/>
      <c r="H638" s="54"/>
      <c r="I638" s="54"/>
      <c r="J638" s="54"/>
      <c r="L638" s="54"/>
      <c r="M638" s="54"/>
      <c r="N638" s="54"/>
      <c r="O638" s="54"/>
      <c r="P638" s="54"/>
      <c r="Q638" s="54"/>
      <c r="R638" s="54"/>
      <c r="S638" s="54"/>
      <c r="T638" s="54"/>
      <c r="U638" s="54"/>
      <c r="V638" s="54"/>
      <c r="W638" s="54"/>
      <c r="X638" s="54"/>
      <c r="Y638" s="54"/>
      <c r="Z638" s="54"/>
    </row>
    <row r="639" ht="12.75" customHeight="1">
      <c r="A639" s="54"/>
      <c r="B639" s="54"/>
      <c r="C639" s="54"/>
      <c r="D639" s="54"/>
      <c r="E639" s="54"/>
      <c r="F639" s="54"/>
      <c r="G639" s="54"/>
      <c r="H639" s="54"/>
      <c r="I639" s="54"/>
      <c r="J639" s="54"/>
      <c r="L639" s="54"/>
      <c r="M639" s="54"/>
      <c r="N639" s="54"/>
      <c r="O639" s="54"/>
      <c r="P639" s="54"/>
      <c r="Q639" s="54"/>
      <c r="R639" s="54"/>
      <c r="S639" s="54"/>
      <c r="T639" s="54"/>
      <c r="U639" s="54"/>
      <c r="V639" s="54"/>
      <c r="W639" s="54"/>
      <c r="X639" s="54"/>
      <c r="Y639" s="54"/>
      <c r="Z639" s="54"/>
    </row>
    <row r="640" ht="12.75" customHeight="1">
      <c r="A640" s="54"/>
      <c r="B640" s="54"/>
      <c r="C640" s="54"/>
      <c r="D640" s="54"/>
      <c r="E640" s="54"/>
      <c r="F640" s="54"/>
      <c r="G640" s="54"/>
      <c r="H640" s="54"/>
      <c r="I640" s="54"/>
      <c r="J640" s="54"/>
      <c r="L640" s="54"/>
      <c r="M640" s="54"/>
      <c r="N640" s="54"/>
      <c r="O640" s="54"/>
      <c r="P640" s="54"/>
      <c r="Q640" s="54"/>
      <c r="R640" s="54"/>
      <c r="S640" s="54"/>
      <c r="T640" s="54"/>
      <c r="U640" s="54"/>
      <c r="V640" s="54"/>
      <c r="W640" s="54"/>
      <c r="X640" s="54"/>
      <c r="Y640" s="54"/>
      <c r="Z640" s="54"/>
    </row>
    <row r="641" ht="12.75" customHeight="1">
      <c r="A641" s="54"/>
      <c r="B641" s="54"/>
      <c r="C641" s="54"/>
      <c r="D641" s="54"/>
      <c r="E641" s="54"/>
      <c r="F641" s="54"/>
      <c r="G641" s="54"/>
      <c r="H641" s="54"/>
      <c r="I641" s="54"/>
      <c r="J641" s="54"/>
      <c r="L641" s="54"/>
      <c r="M641" s="54"/>
      <c r="N641" s="54"/>
      <c r="O641" s="54"/>
      <c r="P641" s="54"/>
      <c r="Q641" s="54"/>
      <c r="R641" s="54"/>
      <c r="S641" s="54"/>
      <c r="T641" s="54"/>
      <c r="U641" s="54"/>
      <c r="V641" s="54"/>
      <c r="W641" s="54"/>
      <c r="X641" s="54"/>
      <c r="Y641" s="54"/>
      <c r="Z641" s="54"/>
    </row>
    <row r="642" ht="12.75" customHeight="1">
      <c r="A642" s="54"/>
      <c r="B642" s="54"/>
      <c r="C642" s="54"/>
      <c r="D642" s="54"/>
      <c r="E642" s="54"/>
      <c r="F642" s="54"/>
      <c r="G642" s="54"/>
      <c r="H642" s="54"/>
      <c r="I642" s="54"/>
      <c r="J642" s="54"/>
      <c r="L642" s="54"/>
      <c r="M642" s="54"/>
      <c r="N642" s="54"/>
      <c r="O642" s="54"/>
      <c r="P642" s="54"/>
      <c r="Q642" s="54"/>
      <c r="R642" s="54"/>
      <c r="S642" s="54"/>
      <c r="T642" s="54"/>
      <c r="U642" s="54"/>
      <c r="V642" s="54"/>
      <c r="W642" s="54"/>
      <c r="X642" s="54"/>
      <c r="Y642" s="54"/>
      <c r="Z642" s="54"/>
    </row>
    <row r="643" ht="12.75" customHeight="1">
      <c r="A643" s="54"/>
      <c r="B643" s="54"/>
      <c r="C643" s="54"/>
      <c r="D643" s="54"/>
      <c r="E643" s="54"/>
      <c r="F643" s="54"/>
      <c r="G643" s="54"/>
      <c r="H643" s="54"/>
      <c r="I643" s="54"/>
      <c r="J643" s="54"/>
      <c r="L643" s="54"/>
      <c r="M643" s="54"/>
      <c r="N643" s="54"/>
      <c r="O643" s="54"/>
      <c r="P643" s="54"/>
      <c r="Q643" s="54"/>
      <c r="R643" s="54"/>
      <c r="S643" s="54"/>
      <c r="T643" s="54"/>
      <c r="U643" s="54"/>
      <c r="V643" s="54"/>
      <c r="W643" s="54"/>
      <c r="X643" s="54"/>
      <c r="Y643" s="54"/>
      <c r="Z643" s="54"/>
    </row>
    <row r="644" ht="12.75" customHeight="1">
      <c r="A644" s="54"/>
      <c r="B644" s="54"/>
      <c r="C644" s="54"/>
      <c r="D644" s="54"/>
      <c r="E644" s="54"/>
      <c r="F644" s="54"/>
      <c r="G644" s="54"/>
      <c r="H644" s="54"/>
      <c r="I644" s="54"/>
      <c r="J644" s="54"/>
      <c r="L644" s="54"/>
      <c r="M644" s="54"/>
      <c r="N644" s="54"/>
      <c r="O644" s="54"/>
      <c r="P644" s="54"/>
      <c r="Q644" s="54"/>
      <c r="R644" s="54"/>
      <c r="S644" s="54"/>
      <c r="T644" s="54"/>
      <c r="U644" s="54"/>
      <c r="V644" s="54"/>
      <c r="W644" s="54"/>
      <c r="X644" s="54"/>
      <c r="Y644" s="54"/>
      <c r="Z644" s="54"/>
    </row>
    <row r="645" ht="12.75" customHeight="1">
      <c r="A645" s="54"/>
      <c r="B645" s="54"/>
      <c r="C645" s="54"/>
      <c r="D645" s="54"/>
      <c r="E645" s="54"/>
      <c r="F645" s="54"/>
      <c r="G645" s="54"/>
      <c r="H645" s="54"/>
      <c r="I645" s="54"/>
      <c r="J645" s="54"/>
      <c r="L645" s="54"/>
      <c r="M645" s="54"/>
      <c r="N645" s="54"/>
      <c r="O645" s="54"/>
      <c r="P645" s="54"/>
      <c r="Q645" s="54"/>
      <c r="R645" s="54"/>
      <c r="S645" s="54"/>
      <c r="T645" s="54"/>
      <c r="U645" s="54"/>
      <c r="V645" s="54"/>
      <c r="W645" s="54"/>
      <c r="X645" s="54"/>
      <c r="Y645" s="54"/>
      <c r="Z645" s="54"/>
    </row>
    <row r="646" ht="12.75" customHeight="1">
      <c r="A646" s="54"/>
      <c r="B646" s="54"/>
      <c r="C646" s="54"/>
      <c r="D646" s="54"/>
      <c r="E646" s="54"/>
      <c r="F646" s="54"/>
      <c r="G646" s="54"/>
      <c r="H646" s="54"/>
      <c r="I646" s="54"/>
      <c r="J646" s="54"/>
      <c r="L646" s="54"/>
      <c r="M646" s="54"/>
      <c r="N646" s="54"/>
      <c r="O646" s="54"/>
      <c r="P646" s="54"/>
      <c r="Q646" s="54"/>
      <c r="R646" s="54"/>
      <c r="S646" s="54"/>
      <c r="T646" s="54"/>
      <c r="U646" s="54"/>
      <c r="V646" s="54"/>
      <c r="W646" s="54"/>
      <c r="X646" s="54"/>
      <c r="Y646" s="54"/>
      <c r="Z646" s="54"/>
    </row>
    <row r="647" ht="12.75" customHeight="1">
      <c r="A647" s="54"/>
      <c r="B647" s="54"/>
      <c r="C647" s="54"/>
      <c r="D647" s="54"/>
      <c r="E647" s="54"/>
      <c r="F647" s="54"/>
      <c r="G647" s="54"/>
      <c r="H647" s="54"/>
      <c r="I647" s="54"/>
      <c r="J647" s="54"/>
      <c r="L647" s="54"/>
      <c r="M647" s="54"/>
      <c r="N647" s="54"/>
      <c r="O647" s="54"/>
      <c r="P647" s="54"/>
      <c r="Q647" s="54"/>
      <c r="R647" s="54"/>
      <c r="S647" s="54"/>
      <c r="T647" s="54"/>
      <c r="U647" s="54"/>
      <c r="V647" s="54"/>
      <c r="W647" s="54"/>
      <c r="X647" s="54"/>
      <c r="Y647" s="54"/>
      <c r="Z647" s="54"/>
    </row>
    <row r="648" ht="12.75" customHeight="1">
      <c r="A648" s="54"/>
      <c r="B648" s="54"/>
      <c r="C648" s="54"/>
      <c r="D648" s="54"/>
      <c r="E648" s="54"/>
      <c r="F648" s="54"/>
      <c r="G648" s="54"/>
      <c r="H648" s="54"/>
      <c r="I648" s="54"/>
      <c r="J648" s="54"/>
      <c r="L648" s="54"/>
      <c r="M648" s="54"/>
      <c r="N648" s="54"/>
      <c r="O648" s="54"/>
      <c r="P648" s="54"/>
      <c r="Q648" s="54"/>
      <c r="R648" s="54"/>
      <c r="S648" s="54"/>
      <c r="T648" s="54"/>
      <c r="U648" s="54"/>
      <c r="V648" s="54"/>
      <c r="W648" s="54"/>
      <c r="X648" s="54"/>
      <c r="Y648" s="54"/>
      <c r="Z648" s="54"/>
    </row>
    <row r="649" ht="12.75" customHeight="1">
      <c r="A649" s="54"/>
      <c r="B649" s="54"/>
      <c r="C649" s="54"/>
      <c r="D649" s="54"/>
      <c r="E649" s="54"/>
      <c r="F649" s="54"/>
      <c r="G649" s="54"/>
      <c r="H649" s="54"/>
      <c r="I649" s="54"/>
      <c r="J649" s="54"/>
      <c r="L649" s="54"/>
      <c r="M649" s="54"/>
      <c r="N649" s="54"/>
      <c r="O649" s="54"/>
      <c r="P649" s="54"/>
      <c r="Q649" s="54"/>
      <c r="R649" s="54"/>
      <c r="S649" s="54"/>
      <c r="T649" s="54"/>
      <c r="U649" s="54"/>
      <c r="V649" s="54"/>
      <c r="W649" s="54"/>
      <c r="X649" s="54"/>
      <c r="Y649" s="54"/>
      <c r="Z649" s="54"/>
    </row>
    <row r="650" ht="12.75" customHeight="1">
      <c r="A650" s="54"/>
      <c r="B650" s="54"/>
      <c r="C650" s="54"/>
      <c r="D650" s="54"/>
      <c r="E650" s="54"/>
      <c r="F650" s="54"/>
      <c r="G650" s="54"/>
      <c r="H650" s="54"/>
      <c r="I650" s="54"/>
      <c r="J650" s="54"/>
      <c r="L650" s="54"/>
      <c r="M650" s="54"/>
      <c r="N650" s="54"/>
      <c r="O650" s="54"/>
      <c r="P650" s="54"/>
      <c r="Q650" s="54"/>
      <c r="R650" s="54"/>
      <c r="S650" s="54"/>
      <c r="T650" s="54"/>
      <c r="U650" s="54"/>
      <c r="V650" s="54"/>
      <c r="W650" s="54"/>
      <c r="X650" s="54"/>
      <c r="Y650" s="54"/>
      <c r="Z650" s="54"/>
    </row>
    <row r="651" ht="12.75" customHeight="1">
      <c r="A651" s="54"/>
      <c r="B651" s="54"/>
      <c r="C651" s="54"/>
      <c r="D651" s="54"/>
      <c r="E651" s="54"/>
      <c r="F651" s="54"/>
      <c r="G651" s="54"/>
      <c r="H651" s="54"/>
      <c r="I651" s="54"/>
      <c r="J651" s="54"/>
      <c r="L651" s="54"/>
      <c r="M651" s="54"/>
      <c r="N651" s="54"/>
      <c r="O651" s="54"/>
      <c r="P651" s="54"/>
      <c r="Q651" s="54"/>
      <c r="R651" s="54"/>
      <c r="S651" s="54"/>
      <c r="T651" s="54"/>
      <c r="U651" s="54"/>
      <c r="V651" s="54"/>
      <c r="W651" s="54"/>
      <c r="X651" s="54"/>
      <c r="Y651" s="54"/>
      <c r="Z651" s="54"/>
    </row>
    <row r="652" ht="12.75" customHeight="1">
      <c r="A652" s="54"/>
      <c r="B652" s="54"/>
      <c r="C652" s="54"/>
      <c r="D652" s="54"/>
      <c r="E652" s="54"/>
      <c r="F652" s="54"/>
      <c r="G652" s="54"/>
      <c r="H652" s="54"/>
      <c r="I652" s="54"/>
      <c r="J652" s="54"/>
      <c r="L652" s="54"/>
      <c r="M652" s="54"/>
      <c r="N652" s="54"/>
      <c r="O652" s="54"/>
      <c r="P652" s="54"/>
      <c r="Q652" s="54"/>
      <c r="R652" s="54"/>
      <c r="S652" s="54"/>
      <c r="T652" s="54"/>
      <c r="U652" s="54"/>
      <c r="V652" s="54"/>
      <c r="W652" s="54"/>
      <c r="X652" s="54"/>
      <c r="Y652" s="54"/>
      <c r="Z652" s="54"/>
    </row>
    <row r="653" ht="12.75" customHeight="1">
      <c r="A653" s="54"/>
      <c r="B653" s="54"/>
      <c r="C653" s="54"/>
      <c r="D653" s="54"/>
      <c r="E653" s="54"/>
      <c r="F653" s="54"/>
      <c r="G653" s="54"/>
      <c r="H653" s="54"/>
      <c r="I653" s="54"/>
      <c r="J653" s="54"/>
      <c r="L653" s="54"/>
      <c r="M653" s="54"/>
      <c r="N653" s="54"/>
      <c r="O653" s="54"/>
      <c r="P653" s="54"/>
      <c r="Q653" s="54"/>
      <c r="R653" s="54"/>
      <c r="S653" s="54"/>
      <c r="T653" s="54"/>
      <c r="U653" s="54"/>
      <c r="V653" s="54"/>
      <c r="W653" s="54"/>
      <c r="X653" s="54"/>
      <c r="Y653" s="54"/>
      <c r="Z653" s="54"/>
    </row>
    <row r="654" ht="12.75" customHeight="1">
      <c r="A654" s="54"/>
      <c r="B654" s="54"/>
      <c r="C654" s="54"/>
      <c r="D654" s="54"/>
      <c r="E654" s="54"/>
      <c r="F654" s="54"/>
      <c r="G654" s="54"/>
      <c r="H654" s="54"/>
      <c r="I654" s="54"/>
      <c r="J654" s="54"/>
      <c r="L654" s="54"/>
      <c r="M654" s="54"/>
      <c r="N654" s="54"/>
      <c r="O654" s="54"/>
      <c r="P654" s="54"/>
      <c r="Q654" s="54"/>
      <c r="R654" s="54"/>
      <c r="S654" s="54"/>
      <c r="T654" s="54"/>
      <c r="U654" s="54"/>
      <c r="V654" s="54"/>
      <c r="W654" s="54"/>
      <c r="X654" s="54"/>
      <c r="Y654" s="54"/>
      <c r="Z654" s="54"/>
    </row>
    <row r="655" ht="12.75" customHeight="1">
      <c r="A655" s="54"/>
      <c r="B655" s="54"/>
      <c r="C655" s="54"/>
      <c r="D655" s="54"/>
      <c r="E655" s="54"/>
      <c r="F655" s="54"/>
      <c r="G655" s="54"/>
      <c r="H655" s="54"/>
      <c r="I655" s="54"/>
      <c r="J655" s="54"/>
      <c r="L655" s="54"/>
      <c r="M655" s="54"/>
      <c r="N655" s="54"/>
      <c r="O655" s="54"/>
      <c r="P655" s="54"/>
      <c r="Q655" s="54"/>
      <c r="R655" s="54"/>
      <c r="S655" s="54"/>
      <c r="T655" s="54"/>
      <c r="U655" s="54"/>
      <c r="V655" s="54"/>
      <c r="W655" s="54"/>
      <c r="X655" s="54"/>
      <c r="Y655" s="54"/>
      <c r="Z655" s="54"/>
    </row>
    <row r="656" ht="12.75" customHeight="1">
      <c r="A656" s="54"/>
      <c r="B656" s="54"/>
      <c r="C656" s="54"/>
      <c r="D656" s="54"/>
      <c r="E656" s="54"/>
      <c r="F656" s="54"/>
      <c r="G656" s="54"/>
      <c r="H656" s="54"/>
      <c r="I656" s="54"/>
      <c r="J656" s="54"/>
      <c r="L656" s="54"/>
      <c r="M656" s="54"/>
      <c r="N656" s="54"/>
      <c r="O656" s="54"/>
      <c r="P656" s="54"/>
      <c r="Q656" s="54"/>
      <c r="R656" s="54"/>
      <c r="S656" s="54"/>
      <c r="T656" s="54"/>
      <c r="U656" s="54"/>
      <c r="V656" s="54"/>
      <c r="W656" s="54"/>
      <c r="X656" s="54"/>
      <c r="Y656" s="54"/>
      <c r="Z656" s="54"/>
    </row>
    <row r="657" ht="12.75" customHeight="1">
      <c r="A657" s="54"/>
      <c r="B657" s="54"/>
      <c r="C657" s="54"/>
      <c r="D657" s="54"/>
      <c r="E657" s="54"/>
      <c r="F657" s="54"/>
      <c r="G657" s="54"/>
      <c r="H657" s="54"/>
      <c r="I657" s="54"/>
      <c r="J657" s="54"/>
      <c r="L657" s="54"/>
      <c r="M657" s="54"/>
      <c r="N657" s="54"/>
      <c r="O657" s="54"/>
      <c r="P657" s="54"/>
      <c r="Q657" s="54"/>
      <c r="R657" s="54"/>
      <c r="S657" s="54"/>
      <c r="T657" s="54"/>
      <c r="U657" s="54"/>
      <c r="V657" s="54"/>
      <c r="W657" s="54"/>
      <c r="X657" s="54"/>
      <c r="Y657" s="54"/>
      <c r="Z657" s="54"/>
    </row>
    <row r="658" ht="12.75" customHeight="1">
      <c r="A658" s="54"/>
      <c r="B658" s="54"/>
      <c r="C658" s="54"/>
      <c r="D658" s="54"/>
      <c r="E658" s="54"/>
      <c r="F658" s="54"/>
      <c r="G658" s="54"/>
      <c r="H658" s="54"/>
      <c r="I658" s="54"/>
      <c r="J658" s="54"/>
      <c r="L658" s="54"/>
      <c r="M658" s="54"/>
      <c r="N658" s="54"/>
      <c r="O658" s="54"/>
      <c r="P658" s="54"/>
      <c r="Q658" s="54"/>
      <c r="R658" s="54"/>
      <c r="S658" s="54"/>
      <c r="T658" s="54"/>
      <c r="U658" s="54"/>
      <c r="V658" s="54"/>
      <c r="W658" s="54"/>
      <c r="X658" s="54"/>
      <c r="Y658" s="54"/>
      <c r="Z658" s="54"/>
    </row>
    <row r="659" ht="12.75" customHeight="1">
      <c r="A659" s="54"/>
      <c r="B659" s="54"/>
      <c r="C659" s="54"/>
      <c r="D659" s="54"/>
      <c r="E659" s="54"/>
      <c r="F659" s="54"/>
      <c r="G659" s="54"/>
      <c r="H659" s="54"/>
      <c r="I659" s="54"/>
      <c r="J659" s="54"/>
      <c r="L659" s="54"/>
      <c r="M659" s="54"/>
      <c r="N659" s="54"/>
      <c r="O659" s="54"/>
      <c r="P659" s="54"/>
      <c r="Q659" s="54"/>
      <c r="R659" s="54"/>
      <c r="S659" s="54"/>
      <c r="T659" s="54"/>
      <c r="U659" s="54"/>
      <c r="V659" s="54"/>
      <c r="W659" s="54"/>
      <c r="X659" s="54"/>
      <c r="Y659" s="54"/>
      <c r="Z659" s="54"/>
    </row>
    <row r="660" ht="12.75" customHeight="1">
      <c r="A660" s="54"/>
      <c r="B660" s="54"/>
      <c r="C660" s="54"/>
      <c r="D660" s="54"/>
      <c r="E660" s="54"/>
      <c r="F660" s="54"/>
      <c r="G660" s="54"/>
      <c r="H660" s="54"/>
      <c r="I660" s="54"/>
      <c r="J660" s="54"/>
      <c r="L660" s="54"/>
      <c r="M660" s="54"/>
      <c r="N660" s="54"/>
      <c r="O660" s="54"/>
      <c r="P660" s="54"/>
      <c r="Q660" s="54"/>
      <c r="R660" s="54"/>
      <c r="S660" s="54"/>
      <c r="T660" s="54"/>
      <c r="U660" s="54"/>
      <c r="V660" s="54"/>
      <c r="W660" s="54"/>
      <c r="X660" s="54"/>
      <c r="Y660" s="54"/>
      <c r="Z660" s="54"/>
    </row>
    <row r="661" ht="12.75" customHeight="1">
      <c r="A661" s="54"/>
      <c r="B661" s="54"/>
      <c r="C661" s="54"/>
      <c r="D661" s="54"/>
      <c r="E661" s="54"/>
      <c r="F661" s="54"/>
      <c r="G661" s="54"/>
      <c r="H661" s="54"/>
      <c r="I661" s="54"/>
      <c r="J661" s="54"/>
      <c r="L661" s="54"/>
      <c r="M661" s="54"/>
      <c r="N661" s="54"/>
      <c r="O661" s="54"/>
      <c r="P661" s="54"/>
      <c r="Q661" s="54"/>
      <c r="R661" s="54"/>
      <c r="S661" s="54"/>
      <c r="T661" s="54"/>
      <c r="U661" s="54"/>
      <c r="V661" s="54"/>
      <c r="W661" s="54"/>
      <c r="X661" s="54"/>
      <c r="Y661" s="54"/>
      <c r="Z661" s="54"/>
    </row>
    <row r="662" ht="12.75" customHeight="1">
      <c r="A662" s="54"/>
      <c r="B662" s="54"/>
      <c r="C662" s="54"/>
      <c r="D662" s="54"/>
      <c r="E662" s="54"/>
      <c r="F662" s="54"/>
      <c r="G662" s="54"/>
      <c r="H662" s="54"/>
      <c r="I662" s="54"/>
      <c r="J662" s="54"/>
      <c r="L662" s="54"/>
      <c r="M662" s="54"/>
      <c r="N662" s="54"/>
      <c r="O662" s="54"/>
      <c r="P662" s="54"/>
      <c r="Q662" s="54"/>
      <c r="R662" s="54"/>
      <c r="S662" s="54"/>
      <c r="T662" s="54"/>
      <c r="U662" s="54"/>
      <c r="V662" s="54"/>
      <c r="W662" s="54"/>
      <c r="X662" s="54"/>
      <c r="Y662" s="54"/>
      <c r="Z662" s="54"/>
    </row>
    <row r="663" ht="12.75" customHeight="1">
      <c r="A663" s="54"/>
      <c r="B663" s="54"/>
      <c r="C663" s="54"/>
      <c r="D663" s="54"/>
      <c r="E663" s="54"/>
      <c r="F663" s="54"/>
      <c r="G663" s="54"/>
      <c r="H663" s="54"/>
      <c r="I663" s="54"/>
      <c r="J663" s="54"/>
      <c r="L663" s="54"/>
      <c r="M663" s="54"/>
      <c r="N663" s="54"/>
      <c r="O663" s="54"/>
      <c r="P663" s="54"/>
      <c r="Q663" s="54"/>
      <c r="R663" s="54"/>
      <c r="S663" s="54"/>
      <c r="T663" s="54"/>
      <c r="U663" s="54"/>
      <c r="V663" s="54"/>
      <c r="W663" s="54"/>
      <c r="X663" s="54"/>
      <c r="Y663" s="54"/>
      <c r="Z663" s="54"/>
    </row>
    <row r="664" ht="12.75" customHeight="1">
      <c r="A664" s="54"/>
      <c r="B664" s="54"/>
      <c r="C664" s="54"/>
      <c r="D664" s="54"/>
      <c r="E664" s="54"/>
      <c r="F664" s="54"/>
      <c r="G664" s="54"/>
      <c r="H664" s="54"/>
      <c r="I664" s="54"/>
      <c r="J664" s="54"/>
      <c r="L664" s="54"/>
      <c r="M664" s="54"/>
      <c r="N664" s="54"/>
      <c r="O664" s="54"/>
      <c r="P664" s="54"/>
      <c r="Q664" s="54"/>
      <c r="R664" s="54"/>
      <c r="S664" s="54"/>
      <c r="T664" s="54"/>
      <c r="U664" s="54"/>
      <c r="V664" s="54"/>
      <c r="W664" s="54"/>
      <c r="X664" s="54"/>
      <c r="Y664" s="54"/>
      <c r="Z664" s="54"/>
    </row>
    <row r="665" ht="12.75" customHeight="1">
      <c r="A665" s="54"/>
      <c r="B665" s="54"/>
      <c r="C665" s="54"/>
      <c r="D665" s="54"/>
      <c r="E665" s="54"/>
      <c r="F665" s="54"/>
      <c r="G665" s="54"/>
      <c r="H665" s="54"/>
      <c r="I665" s="54"/>
      <c r="J665" s="54"/>
      <c r="L665" s="54"/>
      <c r="M665" s="54"/>
      <c r="N665" s="54"/>
      <c r="O665" s="54"/>
      <c r="P665" s="54"/>
      <c r="Q665" s="54"/>
      <c r="R665" s="54"/>
      <c r="S665" s="54"/>
      <c r="T665" s="54"/>
      <c r="U665" s="54"/>
      <c r="V665" s="54"/>
      <c r="W665" s="54"/>
      <c r="X665" s="54"/>
      <c r="Y665" s="54"/>
      <c r="Z665" s="54"/>
    </row>
    <row r="666" ht="12.75" customHeight="1">
      <c r="A666" s="54"/>
      <c r="B666" s="54"/>
      <c r="C666" s="54"/>
      <c r="D666" s="54"/>
      <c r="E666" s="54"/>
      <c r="F666" s="54"/>
      <c r="G666" s="54"/>
      <c r="H666" s="54"/>
      <c r="I666" s="54"/>
      <c r="J666" s="54"/>
      <c r="L666" s="54"/>
      <c r="M666" s="54"/>
      <c r="N666" s="54"/>
      <c r="O666" s="54"/>
      <c r="P666" s="54"/>
      <c r="Q666" s="54"/>
      <c r="R666" s="54"/>
      <c r="S666" s="54"/>
      <c r="T666" s="54"/>
      <c r="U666" s="54"/>
      <c r="V666" s="54"/>
      <c r="W666" s="54"/>
      <c r="X666" s="54"/>
      <c r="Y666" s="54"/>
      <c r="Z666" s="54"/>
    </row>
    <row r="667" ht="12.75" customHeight="1">
      <c r="A667" s="54"/>
      <c r="B667" s="54"/>
      <c r="C667" s="54"/>
      <c r="D667" s="54"/>
      <c r="E667" s="54"/>
      <c r="F667" s="54"/>
      <c r="G667" s="54"/>
      <c r="H667" s="54"/>
      <c r="I667" s="54"/>
      <c r="J667" s="54"/>
      <c r="L667" s="54"/>
      <c r="M667" s="54"/>
      <c r="N667" s="54"/>
      <c r="O667" s="54"/>
      <c r="P667" s="54"/>
      <c r="Q667" s="54"/>
      <c r="R667" s="54"/>
      <c r="S667" s="54"/>
      <c r="T667" s="54"/>
      <c r="U667" s="54"/>
      <c r="V667" s="54"/>
      <c r="W667" s="54"/>
      <c r="X667" s="54"/>
      <c r="Y667" s="54"/>
      <c r="Z667" s="54"/>
    </row>
    <row r="668" ht="12.75" customHeight="1">
      <c r="A668" s="54"/>
      <c r="B668" s="54"/>
      <c r="C668" s="54"/>
      <c r="D668" s="54"/>
      <c r="E668" s="54"/>
      <c r="F668" s="54"/>
      <c r="G668" s="54"/>
      <c r="H668" s="54"/>
      <c r="I668" s="54"/>
      <c r="J668" s="54"/>
      <c r="L668" s="54"/>
      <c r="M668" s="54"/>
      <c r="N668" s="54"/>
      <c r="O668" s="54"/>
      <c r="P668" s="54"/>
      <c r="Q668" s="54"/>
      <c r="R668" s="54"/>
      <c r="S668" s="54"/>
      <c r="T668" s="54"/>
      <c r="U668" s="54"/>
      <c r="V668" s="54"/>
      <c r="W668" s="54"/>
      <c r="X668" s="54"/>
      <c r="Y668" s="54"/>
      <c r="Z668" s="54"/>
    </row>
    <row r="669" ht="12.75" customHeight="1">
      <c r="A669" s="54"/>
      <c r="B669" s="54"/>
      <c r="C669" s="54"/>
      <c r="D669" s="54"/>
      <c r="E669" s="54"/>
      <c r="F669" s="54"/>
      <c r="G669" s="54"/>
      <c r="H669" s="54"/>
      <c r="I669" s="54"/>
      <c r="J669" s="54"/>
      <c r="L669" s="54"/>
      <c r="M669" s="54"/>
      <c r="N669" s="54"/>
      <c r="O669" s="54"/>
      <c r="P669" s="54"/>
      <c r="Q669" s="54"/>
      <c r="R669" s="54"/>
      <c r="S669" s="54"/>
      <c r="T669" s="54"/>
      <c r="U669" s="54"/>
      <c r="V669" s="54"/>
      <c r="W669" s="54"/>
      <c r="X669" s="54"/>
      <c r="Y669" s="54"/>
      <c r="Z669" s="54"/>
    </row>
    <row r="670" ht="12.75" customHeight="1">
      <c r="A670" s="54"/>
      <c r="B670" s="54"/>
      <c r="C670" s="54"/>
      <c r="D670" s="54"/>
      <c r="E670" s="54"/>
      <c r="F670" s="54"/>
      <c r="G670" s="54"/>
      <c r="H670" s="54"/>
      <c r="I670" s="54"/>
      <c r="J670" s="54"/>
      <c r="L670" s="54"/>
      <c r="M670" s="54"/>
      <c r="N670" s="54"/>
      <c r="O670" s="54"/>
      <c r="P670" s="54"/>
      <c r="Q670" s="54"/>
      <c r="R670" s="54"/>
      <c r="S670" s="54"/>
      <c r="T670" s="54"/>
      <c r="U670" s="54"/>
      <c r="V670" s="54"/>
      <c r="W670" s="54"/>
      <c r="X670" s="54"/>
      <c r="Y670" s="54"/>
      <c r="Z670" s="54"/>
    </row>
    <row r="671" ht="12.75" customHeight="1">
      <c r="A671" s="54"/>
      <c r="B671" s="54"/>
      <c r="C671" s="54"/>
      <c r="D671" s="54"/>
      <c r="E671" s="54"/>
      <c r="F671" s="54"/>
      <c r="G671" s="54"/>
      <c r="H671" s="54"/>
      <c r="I671" s="54"/>
      <c r="J671" s="54"/>
      <c r="L671" s="54"/>
      <c r="M671" s="54"/>
      <c r="N671" s="54"/>
      <c r="O671" s="54"/>
      <c r="P671" s="54"/>
      <c r="Q671" s="54"/>
      <c r="R671" s="54"/>
      <c r="S671" s="54"/>
      <c r="T671" s="54"/>
      <c r="U671" s="54"/>
      <c r="V671" s="54"/>
      <c r="W671" s="54"/>
      <c r="X671" s="54"/>
      <c r="Y671" s="54"/>
      <c r="Z671" s="54"/>
    </row>
    <row r="672" ht="12.75" customHeight="1">
      <c r="A672" s="54"/>
      <c r="B672" s="54"/>
      <c r="C672" s="54"/>
      <c r="D672" s="54"/>
      <c r="E672" s="54"/>
      <c r="F672" s="54"/>
      <c r="G672" s="54"/>
      <c r="H672" s="54"/>
      <c r="I672" s="54"/>
      <c r="J672" s="54"/>
      <c r="L672" s="54"/>
      <c r="M672" s="54"/>
      <c r="N672" s="54"/>
      <c r="O672" s="54"/>
      <c r="P672" s="54"/>
      <c r="Q672" s="54"/>
      <c r="R672" s="54"/>
      <c r="S672" s="54"/>
      <c r="T672" s="54"/>
      <c r="U672" s="54"/>
      <c r="V672" s="54"/>
      <c r="W672" s="54"/>
      <c r="X672" s="54"/>
      <c r="Y672" s="54"/>
      <c r="Z672" s="54"/>
    </row>
    <row r="673" ht="12.75" customHeight="1">
      <c r="A673" s="54"/>
      <c r="B673" s="54"/>
      <c r="C673" s="54"/>
      <c r="D673" s="54"/>
      <c r="E673" s="54"/>
      <c r="F673" s="54"/>
      <c r="G673" s="54"/>
      <c r="H673" s="54"/>
      <c r="I673" s="54"/>
      <c r="J673" s="54"/>
      <c r="L673" s="54"/>
      <c r="M673" s="54"/>
      <c r="N673" s="54"/>
      <c r="O673" s="54"/>
      <c r="P673" s="54"/>
      <c r="Q673" s="54"/>
      <c r="R673" s="54"/>
      <c r="S673" s="54"/>
      <c r="T673" s="54"/>
      <c r="U673" s="54"/>
      <c r="V673" s="54"/>
      <c r="W673" s="54"/>
      <c r="X673" s="54"/>
      <c r="Y673" s="54"/>
      <c r="Z673" s="54"/>
    </row>
    <row r="674" ht="12.75" customHeight="1">
      <c r="A674" s="54"/>
      <c r="B674" s="54"/>
      <c r="C674" s="54"/>
      <c r="D674" s="54"/>
      <c r="E674" s="54"/>
      <c r="F674" s="54"/>
      <c r="G674" s="54"/>
      <c r="H674" s="54"/>
      <c r="I674" s="54"/>
      <c r="J674" s="54"/>
      <c r="L674" s="54"/>
      <c r="M674" s="54"/>
      <c r="N674" s="54"/>
      <c r="O674" s="54"/>
      <c r="P674" s="54"/>
      <c r="Q674" s="54"/>
      <c r="R674" s="54"/>
      <c r="S674" s="54"/>
      <c r="T674" s="54"/>
      <c r="U674" s="54"/>
      <c r="V674" s="54"/>
      <c r="W674" s="54"/>
      <c r="X674" s="54"/>
      <c r="Y674" s="54"/>
      <c r="Z674" s="54"/>
    </row>
    <row r="675" ht="12.75" customHeight="1">
      <c r="A675" s="54"/>
      <c r="B675" s="54"/>
      <c r="C675" s="54"/>
      <c r="D675" s="54"/>
      <c r="E675" s="54"/>
      <c r="F675" s="54"/>
      <c r="G675" s="54"/>
      <c r="H675" s="54"/>
      <c r="I675" s="54"/>
      <c r="J675" s="54"/>
      <c r="L675" s="54"/>
      <c r="M675" s="54"/>
      <c r="N675" s="54"/>
      <c r="O675" s="54"/>
      <c r="P675" s="54"/>
      <c r="Q675" s="54"/>
      <c r="R675" s="54"/>
      <c r="S675" s="54"/>
      <c r="T675" s="54"/>
      <c r="U675" s="54"/>
      <c r="V675" s="54"/>
      <c r="W675" s="54"/>
      <c r="X675" s="54"/>
      <c r="Y675" s="54"/>
      <c r="Z675" s="54"/>
    </row>
    <row r="676" ht="12.75" customHeight="1">
      <c r="A676" s="54"/>
      <c r="B676" s="54"/>
      <c r="C676" s="54"/>
      <c r="D676" s="54"/>
      <c r="E676" s="54"/>
      <c r="F676" s="54"/>
      <c r="G676" s="54"/>
      <c r="H676" s="54"/>
      <c r="I676" s="54"/>
      <c r="J676" s="54"/>
      <c r="L676" s="54"/>
      <c r="M676" s="54"/>
      <c r="N676" s="54"/>
      <c r="O676" s="54"/>
      <c r="P676" s="54"/>
      <c r="Q676" s="54"/>
      <c r="R676" s="54"/>
      <c r="S676" s="54"/>
      <c r="T676" s="54"/>
      <c r="U676" s="54"/>
      <c r="V676" s="54"/>
      <c r="W676" s="54"/>
      <c r="X676" s="54"/>
      <c r="Y676" s="54"/>
      <c r="Z676" s="54"/>
    </row>
    <row r="677" ht="12.75" customHeight="1">
      <c r="A677" s="54"/>
      <c r="B677" s="54"/>
      <c r="C677" s="54"/>
      <c r="D677" s="54"/>
      <c r="E677" s="54"/>
      <c r="F677" s="54"/>
      <c r="G677" s="54"/>
      <c r="H677" s="54"/>
      <c r="I677" s="54"/>
      <c r="J677" s="54"/>
      <c r="L677" s="54"/>
      <c r="M677" s="54"/>
      <c r="N677" s="54"/>
      <c r="O677" s="54"/>
      <c r="P677" s="54"/>
      <c r="Q677" s="54"/>
      <c r="R677" s="54"/>
      <c r="S677" s="54"/>
      <c r="T677" s="54"/>
      <c r="U677" s="54"/>
      <c r="V677" s="54"/>
      <c r="W677" s="54"/>
      <c r="X677" s="54"/>
      <c r="Y677" s="54"/>
      <c r="Z677" s="54"/>
    </row>
    <row r="678" ht="12.75" customHeight="1">
      <c r="A678" s="54"/>
      <c r="B678" s="54"/>
      <c r="C678" s="54"/>
      <c r="D678" s="54"/>
      <c r="E678" s="54"/>
      <c r="F678" s="54"/>
      <c r="G678" s="54"/>
      <c r="H678" s="54"/>
      <c r="I678" s="54"/>
      <c r="J678" s="54"/>
      <c r="L678" s="54"/>
      <c r="M678" s="54"/>
      <c r="N678" s="54"/>
      <c r="O678" s="54"/>
      <c r="P678" s="54"/>
      <c r="Q678" s="54"/>
      <c r="R678" s="54"/>
      <c r="S678" s="54"/>
      <c r="T678" s="54"/>
      <c r="U678" s="54"/>
      <c r="V678" s="54"/>
      <c r="W678" s="54"/>
      <c r="X678" s="54"/>
      <c r="Y678" s="54"/>
      <c r="Z678" s="54"/>
    </row>
    <row r="679" ht="12.75" customHeight="1">
      <c r="A679" s="54"/>
      <c r="B679" s="54"/>
      <c r="C679" s="54"/>
      <c r="D679" s="54"/>
      <c r="E679" s="54"/>
      <c r="F679" s="54"/>
      <c r="G679" s="54"/>
      <c r="H679" s="54"/>
      <c r="I679" s="54"/>
      <c r="J679" s="54"/>
      <c r="L679" s="54"/>
      <c r="M679" s="54"/>
      <c r="N679" s="54"/>
      <c r="O679" s="54"/>
      <c r="P679" s="54"/>
      <c r="Q679" s="54"/>
      <c r="R679" s="54"/>
      <c r="S679" s="54"/>
      <c r="T679" s="54"/>
      <c r="U679" s="54"/>
      <c r="V679" s="54"/>
      <c r="W679" s="54"/>
      <c r="X679" s="54"/>
      <c r="Y679" s="54"/>
      <c r="Z679" s="54"/>
    </row>
    <row r="680" ht="12.75" customHeight="1">
      <c r="A680" s="54"/>
      <c r="B680" s="54"/>
      <c r="C680" s="54"/>
      <c r="D680" s="54"/>
      <c r="E680" s="54"/>
      <c r="F680" s="54"/>
      <c r="G680" s="54"/>
      <c r="H680" s="54"/>
      <c r="I680" s="54"/>
      <c r="J680" s="54"/>
      <c r="L680" s="54"/>
      <c r="M680" s="54"/>
      <c r="N680" s="54"/>
      <c r="O680" s="54"/>
      <c r="P680" s="54"/>
      <c r="Q680" s="54"/>
      <c r="R680" s="54"/>
      <c r="S680" s="54"/>
      <c r="T680" s="54"/>
      <c r="U680" s="54"/>
      <c r="V680" s="54"/>
      <c r="W680" s="54"/>
      <c r="X680" s="54"/>
      <c r="Y680" s="54"/>
      <c r="Z680" s="54"/>
    </row>
    <row r="681" ht="12.75" customHeight="1">
      <c r="A681" s="54"/>
      <c r="B681" s="54"/>
      <c r="C681" s="54"/>
      <c r="D681" s="54"/>
      <c r="E681" s="54"/>
      <c r="F681" s="54"/>
      <c r="G681" s="54"/>
      <c r="H681" s="54"/>
      <c r="I681" s="54"/>
      <c r="J681" s="54"/>
      <c r="L681" s="54"/>
      <c r="M681" s="54"/>
      <c r="N681" s="54"/>
      <c r="O681" s="54"/>
      <c r="P681" s="54"/>
      <c r="Q681" s="54"/>
      <c r="R681" s="54"/>
      <c r="S681" s="54"/>
      <c r="T681" s="54"/>
      <c r="U681" s="54"/>
      <c r="V681" s="54"/>
      <c r="W681" s="54"/>
      <c r="X681" s="54"/>
      <c r="Y681" s="54"/>
      <c r="Z681" s="54"/>
    </row>
    <row r="682" ht="12.75" customHeight="1">
      <c r="A682" s="54"/>
      <c r="B682" s="54"/>
      <c r="C682" s="54"/>
      <c r="D682" s="54"/>
      <c r="E682" s="54"/>
      <c r="F682" s="54"/>
      <c r="G682" s="54"/>
      <c r="H682" s="54"/>
      <c r="I682" s="54"/>
      <c r="J682" s="54"/>
      <c r="L682" s="54"/>
      <c r="M682" s="54"/>
      <c r="N682" s="54"/>
      <c r="O682" s="54"/>
      <c r="P682" s="54"/>
      <c r="Q682" s="54"/>
      <c r="R682" s="54"/>
      <c r="S682" s="54"/>
      <c r="T682" s="54"/>
      <c r="U682" s="54"/>
      <c r="V682" s="54"/>
      <c r="W682" s="54"/>
      <c r="X682" s="54"/>
      <c r="Y682" s="54"/>
      <c r="Z682" s="54"/>
    </row>
    <row r="683" ht="12.75" customHeight="1">
      <c r="A683" s="54"/>
      <c r="B683" s="54"/>
      <c r="C683" s="54"/>
      <c r="D683" s="54"/>
      <c r="E683" s="54"/>
      <c r="F683" s="54"/>
      <c r="G683" s="54"/>
      <c r="H683" s="54"/>
      <c r="I683" s="54"/>
      <c r="J683" s="54"/>
      <c r="L683" s="54"/>
      <c r="M683" s="54"/>
      <c r="N683" s="54"/>
      <c r="O683" s="54"/>
      <c r="P683" s="54"/>
      <c r="Q683" s="54"/>
      <c r="R683" s="54"/>
      <c r="S683" s="54"/>
      <c r="T683" s="54"/>
      <c r="U683" s="54"/>
      <c r="V683" s="54"/>
      <c r="W683" s="54"/>
      <c r="X683" s="54"/>
      <c r="Y683" s="54"/>
      <c r="Z683" s="54"/>
    </row>
    <row r="684" ht="12.75" customHeight="1">
      <c r="A684" s="54"/>
      <c r="B684" s="54"/>
      <c r="C684" s="54"/>
      <c r="D684" s="54"/>
      <c r="E684" s="54"/>
      <c r="F684" s="54"/>
      <c r="G684" s="54"/>
      <c r="H684" s="54"/>
      <c r="I684" s="54"/>
      <c r="J684" s="54"/>
      <c r="L684" s="54"/>
      <c r="M684" s="54"/>
      <c r="N684" s="54"/>
      <c r="O684" s="54"/>
      <c r="P684" s="54"/>
      <c r="Q684" s="54"/>
      <c r="R684" s="54"/>
      <c r="S684" s="54"/>
      <c r="T684" s="54"/>
      <c r="U684" s="54"/>
      <c r="V684" s="54"/>
      <c r="W684" s="54"/>
      <c r="X684" s="54"/>
      <c r="Y684" s="54"/>
      <c r="Z684" s="54"/>
    </row>
    <row r="685" ht="12.75" customHeight="1">
      <c r="A685" s="54"/>
      <c r="B685" s="54"/>
      <c r="C685" s="54"/>
      <c r="D685" s="54"/>
      <c r="E685" s="54"/>
      <c r="F685" s="54"/>
      <c r="G685" s="54"/>
      <c r="H685" s="54"/>
      <c r="I685" s="54"/>
      <c r="J685" s="54"/>
      <c r="L685" s="54"/>
      <c r="M685" s="54"/>
      <c r="N685" s="54"/>
      <c r="O685" s="54"/>
      <c r="P685" s="54"/>
      <c r="Q685" s="54"/>
      <c r="R685" s="54"/>
      <c r="S685" s="54"/>
      <c r="T685" s="54"/>
      <c r="U685" s="54"/>
      <c r="V685" s="54"/>
      <c r="W685" s="54"/>
      <c r="X685" s="54"/>
      <c r="Y685" s="54"/>
      <c r="Z685" s="54"/>
    </row>
    <row r="686" ht="12.75" customHeight="1">
      <c r="A686" s="54"/>
      <c r="B686" s="54"/>
      <c r="C686" s="54"/>
      <c r="D686" s="54"/>
      <c r="E686" s="54"/>
      <c r="F686" s="54"/>
      <c r="G686" s="54"/>
      <c r="H686" s="54"/>
      <c r="I686" s="54"/>
      <c r="J686" s="54"/>
      <c r="L686" s="54"/>
      <c r="M686" s="54"/>
      <c r="N686" s="54"/>
      <c r="O686" s="54"/>
      <c r="P686" s="54"/>
      <c r="Q686" s="54"/>
      <c r="R686" s="54"/>
      <c r="S686" s="54"/>
      <c r="T686" s="54"/>
      <c r="U686" s="54"/>
      <c r="V686" s="54"/>
      <c r="W686" s="54"/>
      <c r="X686" s="54"/>
      <c r="Y686" s="54"/>
      <c r="Z686" s="54"/>
    </row>
    <row r="687" ht="12.75" customHeight="1">
      <c r="A687" s="54"/>
      <c r="B687" s="54"/>
      <c r="C687" s="54"/>
      <c r="D687" s="54"/>
      <c r="E687" s="54"/>
      <c r="F687" s="54"/>
      <c r="G687" s="54"/>
      <c r="H687" s="54"/>
      <c r="I687" s="54"/>
      <c r="J687" s="54"/>
      <c r="L687" s="54"/>
      <c r="M687" s="54"/>
      <c r="N687" s="54"/>
      <c r="O687" s="54"/>
      <c r="P687" s="54"/>
      <c r="Q687" s="54"/>
      <c r="R687" s="54"/>
      <c r="S687" s="54"/>
      <c r="T687" s="54"/>
      <c r="U687" s="54"/>
      <c r="V687" s="54"/>
      <c r="W687" s="54"/>
      <c r="X687" s="54"/>
      <c r="Y687" s="54"/>
      <c r="Z687" s="54"/>
    </row>
    <row r="688" ht="12.75" customHeight="1">
      <c r="A688" s="54"/>
      <c r="B688" s="54"/>
      <c r="C688" s="54"/>
      <c r="D688" s="54"/>
      <c r="E688" s="54"/>
      <c r="F688" s="54"/>
      <c r="G688" s="54"/>
      <c r="H688" s="54"/>
      <c r="I688" s="54"/>
      <c r="J688" s="54"/>
      <c r="L688" s="54"/>
      <c r="M688" s="54"/>
      <c r="N688" s="54"/>
      <c r="O688" s="54"/>
      <c r="P688" s="54"/>
      <c r="Q688" s="54"/>
      <c r="R688" s="54"/>
      <c r="S688" s="54"/>
      <c r="T688" s="54"/>
      <c r="U688" s="54"/>
      <c r="V688" s="54"/>
      <c r="W688" s="54"/>
      <c r="X688" s="54"/>
      <c r="Y688" s="54"/>
      <c r="Z688" s="54"/>
    </row>
    <row r="689" ht="12.75" customHeight="1">
      <c r="A689" s="54"/>
      <c r="B689" s="54"/>
      <c r="C689" s="54"/>
      <c r="D689" s="54"/>
      <c r="E689" s="54"/>
      <c r="F689" s="54"/>
      <c r="G689" s="54"/>
      <c r="H689" s="54"/>
      <c r="I689" s="54"/>
      <c r="J689" s="54"/>
      <c r="L689" s="54"/>
      <c r="M689" s="54"/>
      <c r="N689" s="54"/>
      <c r="O689" s="54"/>
      <c r="P689" s="54"/>
      <c r="Q689" s="54"/>
      <c r="R689" s="54"/>
      <c r="S689" s="54"/>
      <c r="T689" s="54"/>
      <c r="U689" s="54"/>
      <c r="V689" s="54"/>
      <c r="W689" s="54"/>
      <c r="X689" s="54"/>
      <c r="Y689" s="54"/>
      <c r="Z689" s="54"/>
    </row>
    <row r="690" ht="12.75" customHeight="1">
      <c r="A690" s="54"/>
      <c r="B690" s="54"/>
      <c r="C690" s="54"/>
      <c r="D690" s="54"/>
      <c r="E690" s="54"/>
      <c r="F690" s="54"/>
      <c r="G690" s="54"/>
      <c r="H690" s="54"/>
      <c r="I690" s="54"/>
      <c r="J690" s="54"/>
      <c r="L690" s="54"/>
      <c r="M690" s="54"/>
      <c r="N690" s="54"/>
      <c r="O690" s="54"/>
      <c r="P690" s="54"/>
      <c r="Q690" s="54"/>
      <c r="R690" s="54"/>
      <c r="S690" s="54"/>
      <c r="T690" s="54"/>
      <c r="U690" s="54"/>
      <c r="V690" s="54"/>
      <c r="W690" s="54"/>
      <c r="X690" s="54"/>
      <c r="Y690" s="54"/>
      <c r="Z690" s="54"/>
    </row>
    <row r="691" ht="12.75" customHeight="1">
      <c r="A691" s="54"/>
      <c r="B691" s="54"/>
      <c r="C691" s="54"/>
      <c r="D691" s="54"/>
      <c r="E691" s="54"/>
      <c r="F691" s="54"/>
      <c r="G691" s="54"/>
      <c r="H691" s="54"/>
      <c r="I691" s="54"/>
      <c r="J691" s="54"/>
      <c r="L691" s="54"/>
      <c r="M691" s="54"/>
      <c r="N691" s="54"/>
      <c r="O691" s="54"/>
      <c r="P691" s="54"/>
      <c r="Q691" s="54"/>
      <c r="R691" s="54"/>
      <c r="S691" s="54"/>
      <c r="T691" s="54"/>
      <c r="U691" s="54"/>
      <c r="V691" s="54"/>
      <c r="W691" s="54"/>
      <c r="X691" s="54"/>
      <c r="Y691" s="54"/>
      <c r="Z691" s="54"/>
    </row>
    <row r="692" ht="12.75" customHeight="1">
      <c r="A692" s="54"/>
      <c r="B692" s="54"/>
      <c r="C692" s="54"/>
      <c r="D692" s="54"/>
      <c r="E692" s="54"/>
      <c r="F692" s="54"/>
      <c r="G692" s="54"/>
      <c r="H692" s="54"/>
      <c r="I692" s="54"/>
      <c r="J692" s="54"/>
      <c r="L692" s="54"/>
      <c r="M692" s="54"/>
      <c r="N692" s="54"/>
      <c r="O692" s="54"/>
      <c r="P692" s="54"/>
      <c r="Q692" s="54"/>
      <c r="R692" s="54"/>
      <c r="S692" s="54"/>
      <c r="T692" s="54"/>
      <c r="U692" s="54"/>
      <c r="V692" s="54"/>
      <c r="W692" s="54"/>
      <c r="X692" s="54"/>
      <c r="Y692" s="54"/>
      <c r="Z692" s="54"/>
    </row>
    <row r="693" ht="12.75" customHeight="1">
      <c r="A693" s="54"/>
      <c r="B693" s="54"/>
      <c r="C693" s="54"/>
      <c r="D693" s="54"/>
      <c r="E693" s="54"/>
      <c r="F693" s="54"/>
      <c r="G693" s="54"/>
      <c r="H693" s="54"/>
      <c r="I693" s="54"/>
      <c r="J693" s="54"/>
      <c r="L693" s="54"/>
      <c r="M693" s="54"/>
      <c r="N693" s="54"/>
      <c r="O693" s="54"/>
      <c r="P693" s="54"/>
      <c r="Q693" s="54"/>
      <c r="R693" s="54"/>
      <c r="S693" s="54"/>
      <c r="T693" s="54"/>
      <c r="U693" s="54"/>
      <c r="V693" s="54"/>
      <c r="W693" s="54"/>
      <c r="X693" s="54"/>
      <c r="Y693" s="54"/>
      <c r="Z693" s="54"/>
    </row>
    <row r="694" ht="12.75" customHeight="1">
      <c r="A694" s="54"/>
      <c r="B694" s="54"/>
      <c r="C694" s="54"/>
      <c r="D694" s="54"/>
      <c r="E694" s="54"/>
      <c r="F694" s="54"/>
      <c r="G694" s="54"/>
      <c r="H694" s="54"/>
      <c r="I694" s="54"/>
      <c r="J694" s="54"/>
      <c r="L694" s="54"/>
      <c r="M694" s="54"/>
      <c r="N694" s="54"/>
      <c r="O694" s="54"/>
      <c r="P694" s="54"/>
      <c r="Q694" s="54"/>
      <c r="R694" s="54"/>
      <c r="S694" s="54"/>
      <c r="T694" s="54"/>
      <c r="U694" s="54"/>
      <c r="V694" s="54"/>
      <c r="W694" s="54"/>
      <c r="X694" s="54"/>
      <c r="Y694" s="54"/>
      <c r="Z694" s="54"/>
    </row>
    <row r="695" ht="12.75" customHeight="1">
      <c r="A695" s="54"/>
      <c r="B695" s="54"/>
      <c r="C695" s="54"/>
      <c r="D695" s="54"/>
      <c r="E695" s="54"/>
      <c r="F695" s="54"/>
      <c r="G695" s="54"/>
      <c r="H695" s="54"/>
      <c r="I695" s="54"/>
      <c r="J695" s="54"/>
      <c r="L695" s="54"/>
      <c r="M695" s="54"/>
      <c r="N695" s="54"/>
      <c r="O695" s="54"/>
      <c r="P695" s="54"/>
      <c r="Q695" s="54"/>
      <c r="R695" s="54"/>
      <c r="S695" s="54"/>
      <c r="T695" s="54"/>
      <c r="U695" s="54"/>
      <c r="V695" s="54"/>
      <c r="W695" s="54"/>
      <c r="X695" s="54"/>
      <c r="Y695" s="54"/>
      <c r="Z695" s="54"/>
    </row>
    <row r="696" ht="12.75" customHeight="1">
      <c r="A696" s="54"/>
      <c r="B696" s="54"/>
      <c r="C696" s="54"/>
      <c r="D696" s="54"/>
      <c r="E696" s="54"/>
      <c r="F696" s="54"/>
      <c r="G696" s="54"/>
      <c r="H696" s="54"/>
      <c r="I696" s="54"/>
      <c r="J696" s="54"/>
      <c r="L696" s="54"/>
      <c r="M696" s="54"/>
      <c r="N696" s="54"/>
      <c r="O696" s="54"/>
      <c r="P696" s="54"/>
      <c r="Q696" s="54"/>
      <c r="R696" s="54"/>
      <c r="S696" s="54"/>
      <c r="T696" s="54"/>
      <c r="U696" s="54"/>
      <c r="V696" s="54"/>
      <c r="W696" s="54"/>
      <c r="X696" s="54"/>
      <c r="Y696" s="54"/>
      <c r="Z696" s="54"/>
    </row>
    <row r="697" ht="12.75" customHeight="1">
      <c r="A697" s="54"/>
      <c r="B697" s="54"/>
      <c r="C697" s="54"/>
      <c r="D697" s="54"/>
      <c r="E697" s="54"/>
      <c r="F697" s="54"/>
      <c r="G697" s="54"/>
      <c r="H697" s="54"/>
      <c r="I697" s="54"/>
      <c r="J697" s="54"/>
      <c r="L697" s="54"/>
      <c r="M697" s="54"/>
      <c r="N697" s="54"/>
      <c r="O697" s="54"/>
      <c r="P697" s="54"/>
      <c r="Q697" s="54"/>
      <c r="R697" s="54"/>
      <c r="S697" s="54"/>
      <c r="T697" s="54"/>
      <c r="U697" s="54"/>
      <c r="V697" s="54"/>
      <c r="W697" s="54"/>
      <c r="X697" s="54"/>
      <c r="Y697" s="54"/>
      <c r="Z697" s="54"/>
    </row>
    <row r="698" ht="12.75" customHeight="1">
      <c r="A698" s="54"/>
      <c r="B698" s="54"/>
      <c r="C698" s="54"/>
      <c r="D698" s="54"/>
      <c r="E698" s="54"/>
      <c r="F698" s="54"/>
      <c r="G698" s="54"/>
      <c r="H698" s="54"/>
      <c r="I698" s="54"/>
      <c r="J698" s="54"/>
      <c r="L698" s="54"/>
      <c r="M698" s="54"/>
      <c r="N698" s="54"/>
      <c r="O698" s="54"/>
      <c r="P698" s="54"/>
      <c r="Q698" s="54"/>
      <c r="R698" s="54"/>
      <c r="S698" s="54"/>
      <c r="T698" s="54"/>
      <c r="U698" s="54"/>
      <c r="V698" s="54"/>
      <c r="W698" s="54"/>
      <c r="X698" s="54"/>
      <c r="Y698" s="54"/>
      <c r="Z698" s="54"/>
    </row>
    <row r="699" ht="12.75" customHeight="1">
      <c r="A699" s="54"/>
      <c r="B699" s="54"/>
      <c r="C699" s="54"/>
      <c r="D699" s="54"/>
      <c r="E699" s="54"/>
      <c r="F699" s="54"/>
      <c r="G699" s="54"/>
      <c r="H699" s="54"/>
      <c r="I699" s="54"/>
      <c r="J699" s="54"/>
      <c r="L699" s="54"/>
      <c r="M699" s="54"/>
      <c r="N699" s="54"/>
      <c r="O699" s="54"/>
      <c r="P699" s="54"/>
      <c r="Q699" s="54"/>
      <c r="R699" s="54"/>
      <c r="S699" s="54"/>
      <c r="T699" s="54"/>
      <c r="U699" s="54"/>
      <c r="V699" s="54"/>
      <c r="W699" s="54"/>
      <c r="X699" s="54"/>
      <c r="Y699" s="54"/>
      <c r="Z699" s="54"/>
    </row>
    <row r="700" ht="12.75" customHeight="1">
      <c r="A700" s="54"/>
      <c r="B700" s="54"/>
      <c r="C700" s="54"/>
      <c r="D700" s="54"/>
      <c r="E700" s="54"/>
      <c r="F700" s="54"/>
      <c r="G700" s="54"/>
      <c r="H700" s="54"/>
      <c r="I700" s="54"/>
      <c r="J700" s="54"/>
      <c r="L700" s="54"/>
      <c r="M700" s="54"/>
      <c r="N700" s="54"/>
      <c r="O700" s="54"/>
      <c r="P700" s="54"/>
      <c r="Q700" s="54"/>
      <c r="R700" s="54"/>
      <c r="S700" s="54"/>
      <c r="T700" s="54"/>
      <c r="U700" s="54"/>
      <c r="V700" s="54"/>
      <c r="W700" s="54"/>
      <c r="X700" s="54"/>
      <c r="Y700" s="54"/>
      <c r="Z700" s="54"/>
    </row>
    <row r="701" ht="12.75" customHeight="1">
      <c r="A701" s="54"/>
      <c r="B701" s="54"/>
      <c r="C701" s="54"/>
      <c r="D701" s="54"/>
      <c r="E701" s="54"/>
      <c r="F701" s="54"/>
      <c r="G701" s="54"/>
      <c r="H701" s="54"/>
      <c r="I701" s="54"/>
      <c r="J701" s="54"/>
      <c r="L701" s="54"/>
      <c r="M701" s="54"/>
      <c r="N701" s="54"/>
      <c r="O701" s="54"/>
      <c r="P701" s="54"/>
      <c r="Q701" s="54"/>
      <c r="R701" s="54"/>
      <c r="S701" s="54"/>
      <c r="T701" s="54"/>
      <c r="U701" s="54"/>
      <c r="V701" s="54"/>
      <c r="W701" s="54"/>
      <c r="X701" s="54"/>
      <c r="Y701" s="54"/>
      <c r="Z701" s="54"/>
    </row>
    <row r="702" ht="12.75" customHeight="1">
      <c r="A702" s="54"/>
      <c r="B702" s="54"/>
      <c r="C702" s="54"/>
      <c r="D702" s="54"/>
      <c r="E702" s="54"/>
      <c r="F702" s="54"/>
      <c r="G702" s="54"/>
      <c r="H702" s="54"/>
      <c r="I702" s="54"/>
      <c r="J702" s="54"/>
      <c r="L702" s="54"/>
      <c r="M702" s="54"/>
      <c r="N702" s="54"/>
      <c r="O702" s="54"/>
      <c r="P702" s="54"/>
      <c r="Q702" s="54"/>
      <c r="R702" s="54"/>
      <c r="S702" s="54"/>
      <c r="T702" s="54"/>
      <c r="U702" s="54"/>
      <c r="V702" s="54"/>
      <c r="W702" s="54"/>
      <c r="X702" s="54"/>
      <c r="Y702" s="54"/>
      <c r="Z702" s="54"/>
    </row>
    <row r="703" ht="12.75" customHeight="1">
      <c r="A703" s="54"/>
      <c r="B703" s="54"/>
      <c r="C703" s="54"/>
      <c r="D703" s="54"/>
      <c r="E703" s="54"/>
      <c r="F703" s="54"/>
      <c r="G703" s="54"/>
      <c r="H703" s="54"/>
      <c r="I703" s="54"/>
      <c r="J703" s="54"/>
      <c r="L703" s="54"/>
      <c r="M703" s="54"/>
      <c r="N703" s="54"/>
      <c r="O703" s="54"/>
      <c r="P703" s="54"/>
      <c r="Q703" s="54"/>
      <c r="R703" s="54"/>
      <c r="S703" s="54"/>
      <c r="T703" s="54"/>
      <c r="U703" s="54"/>
      <c r="V703" s="54"/>
      <c r="W703" s="54"/>
      <c r="X703" s="54"/>
      <c r="Y703" s="54"/>
      <c r="Z703" s="54"/>
    </row>
    <row r="704" ht="12.75" customHeight="1">
      <c r="A704" s="54"/>
      <c r="B704" s="54"/>
      <c r="C704" s="54"/>
      <c r="D704" s="54"/>
      <c r="E704" s="54"/>
      <c r="F704" s="54"/>
      <c r="G704" s="54"/>
      <c r="H704" s="54"/>
      <c r="I704" s="54"/>
      <c r="J704" s="54"/>
      <c r="L704" s="54"/>
      <c r="M704" s="54"/>
      <c r="N704" s="54"/>
      <c r="O704" s="54"/>
      <c r="P704" s="54"/>
      <c r="Q704" s="54"/>
      <c r="R704" s="54"/>
      <c r="S704" s="54"/>
      <c r="T704" s="54"/>
      <c r="U704" s="54"/>
      <c r="V704" s="54"/>
      <c r="W704" s="54"/>
      <c r="X704" s="54"/>
      <c r="Y704" s="54"/>
      <c r="Z704" s="54"/>
    </row>
    <row r="705" ht="12.75" customHeight="1">
      <c r="A705" s="54"/>
      <c r="B705" s="54"/>
      <c r="C705" s="54"/>
      <c r="D705" s="54"/>
      <c r="E705" s="54"/>
      <c r="F705" s="54"/>
      <c r="G705" s="54"/>
      <c r="H705" s="54"/>
      <c r="I705" s="54"/>
      <c r="J705" s="54"/>
      <c r="L705" s="54"/>
      <c r="M705" s="54"/>
      <c r="N705" s="54"/>
      <c r="O705" s="54"/>
      <c r="P705" s="54"/>
      <c r="Q705" s="54"/>
      <c r="R705" s="54"/>
      <c r="S705" s="54"/>
      <c r="T705" s="54"/>
      <c r="U705" s="54"/>
      <c r="V705" s="54"/>
      <c r="W705" s="54"/>
      <c r="X705" s="54"/>
      <c r="Y705" s="54"/>
      <c r="Z705" s="54"/>
    </row>
    <row r="706" ht="12.75" customHeight="1">
      <c r="A706" s="54"/>
      <c r="B706" s="54"/>
      <c r="C706" s="54"/>
      <c r="D706" s="54"/>
      <c r="E706" s="54"/>
      <c r="F706" s="54"/>
      <c r="G706" s="54"/>
      <c r="H706" s="54"/>
      <c r="I706" s="54"/>
      <c r="J706" s="54"/>
      <c r="L706" s="54"/>
      <c r="M706" s="54"/>
      <c r="N706" s="54"/>
      <c r="O706" s="54"/>
      <c r="P706" s="54"/>
      <c r="Q706" s="54"/>
      <c r="R706" s="54"/>
      <c r="S706" s="54"/>
      <c r="T706" s="54"/>
      <c r="U706" s="54"/>
      <c r="V706" s="54"/>
      <c r="W706" s="54"/>
      <c r="X706" s="54"/>
      <c r="Y706" s="54"/>
      <c r="Z706" s="54"/>
    </row>
    <row r="707" ht="12.75" customHeight="1">
      <c r="A707" s="54"/>
      <c r="B707" s="54"/>
      <c r="C707" s="54"/>
      <c r="D707" s="54"/>
      <c r="E707" s="54"/>
      <c r="F707" s="54"/>
      <c r="G707" s="54"/>
      <c r="H707" s="54"/>
      <c r="I707" s="54"/>
      <c r="J707" s="54"/>
      <c r="L707" s="54"/>
      <c r="M707" s="54"/>
      <c r="N707" s="54"/>
      <c r="O707" s="54"/>
      <c r="P707" s="54"/>
      <c r="Q707" s="54"/>
      <c r="R707" s="54"/>
      <c r="S707" s="54"/>
      <c r="T707" s="54"/>
      <c r="U707" s="54"/>
      <c r="V707" s="54"/>
      <c r="W707" s="54"/>
      <c r="X707" s="54"/>
      <c r="Y707" s="54"/>
      <c r="Z707" s="54"/>
    </row>
    <row r="708" ht="12.75" customHeight="1">
      <c r="A708" s="54"/>
      <c r="B708" s="54"/>
      <c r="C708" s="54"/>
      <c r="D708" s="54"/>
      <c r="E708" s="54"/>
      <c r="F708" s="54"/>
      <c r="G708" s="54"/>
      <c r="H708" s="54"/>
      <c r="I708" s="54"/>
      <c r="J708" s="54"/>
      <c r="L708" s="54"/>
      <c r="M708" s="54"/>
      <c r="N708" s="54"/>
      <c r="O708" s="54"/>
      <c r="P708" s="54"/>
      <c r="Q708" s="54"/>
      <c r="R708" s="54"/>
      <c r="S708" s="54"/>
      <c r="T708" s="54"/>
      <c r="U708" s="54"/>
      <c r="V708" s="54"/>
      <c r="W708" s="54"/>
      <c r="X708" s="54"/>
      <c r="Y708" s="54"/>
      <c r="Z708" s="54"/>
    </row>
    <row r="709" ht="12.75" customHeight="1">
      <c r="A709" s="54"/>
      <c r="B709" s="54"/>
      <c r="C709" s="54"/>
      <c r="D709" s="54"/>
      <c r="E709" s="54"/>
      <c r="F709" s="54"/>
      <c r="G709" s="54"/>
      <c r="H709" s="54"/>
      <c r="I709" s="54"/>
      <c r="J709" s="54"/>
      <c r="L709" s="54"/>
      <c r="M709" s="54"/>
      <c r="N709" s="54"/>
      <c r="O709" s="54"/>
      <c r="P709" s="54"/>
      <c r="Q709" s="54"/>
      <c r="R709" s="54"/>
      <c r="S709" s="54"/>
      <c r="T709" s="54"/>
      <c r="U709" s="54"/>
      <c r="V709" s="54"/>
      <c r="W709" s="54"/>
      <c r="X709" s="54"/>
      <c r="Y709" s="54"/>
      <c r="Z709" s="54"/>
    </row>
    <row r="710" ht="12.75" customHeight="1">
      <c r="A710" s="54"/>
      <c r="B710" s="54"/>
      <c r="C710" s="54"/>
      <c r="D710" s="54"/>
      <c r="E710" s="54"/>
      <c r="F710" s="54"/>
      <c r="G710" s="54"/>
      <c r="H710" s="54"/>
      <c r="I710" s="54"/>
      <c r="J710" s="54"/>
      <c r="L710" s="54"/>
      <c r="M710" s="54"/>
      <c r="N710" s="54"/>
      <c r="O710" s="54"/>
      <c r="P710" s="54"/>
      <c r="Q710" s="54"/>
      <c r="R710" s="54"/>
      <c r="S710" s="54"/>
      <c r="T710" s="54"/>
      <c r="U710" s="54"/>
      <c r="V710" s="54"/>
      <c r="W710" s="54"/>
      <c r="X710" s="54"/>
      <c r="Y710" s="54"/>
      <c r="Z710" s="54"/>
    </row>
    <row r="711" ht="12.75" customHeight="1">
      <c r="A711" s="54"/>
      <c r="B711" s="54"/>
      <c r="C711" s="54"/>
      <c r="D711" s="54"/>
      <c r="E711" s="54"/>
      <c r="F711" s="54"/>
      <c r="G711" s="54"/>
      <c r="H711" s="54"/>
      <c r="I711" s="54"/>
      <c r="J711" s="54"/>
      <c r="L711" s="54"/>
      <c r="M711" s="54"/>
      <c r="N711" s="54"/>
      <c r="O711" s="54"/>
      <c r="P711" s="54"/>
      <c r="Q711" s="54"/>
      <c r="R711" s="54"/>
      <c r="S711" s="54"/>
      <c r="T711" s="54"/>
      <c r="U711" s="54"/>
      <c r="V711" s="54"/>
      <c r="W711" s="54"/>
      <c r="X711" s="54"/>
      <c r="Y711" s="54"/>
      <c r="Z711" s="54"/>
    </row>
    <row r="712" ht="12.75" customHeight="1">
      <c r="A712" s="54"/>
      <c r="B712" s="54"/>
      <c r="C712" s="54"/>
      <c r="D712" s="54"/>
      <c r="E712" s="54"/>
      <c r="F712" s="54"/>
      <c r="G712" s="54"/>
      <c r="H712" s="54"/>
      <c r="I712" s="54"/>
      <c r="J712" s="54"/>
      <c r="L712" s="54"/>
      <c r="M712" s="54"/>
      <c r="N712" s="54"/>
      <c r="O712" s="54"/>
      <c r="P712" s="54"/>
      <c r="Q712" s="54"/>
      <c r="R712" s="54"/>
      <c r="S712" s="54"/>
      <c r="T712" s="54"/>
      <c r="U712" s="54"/>
      <c r="V712" s="54"/>
      <c r="W712" s="54"/>
      <c r="X712" s="54"/>
      <c r="Y712" s="54"/>
      <c r="Z712" s="54"/>
    </row>
    <row r="713" ht="12.75" customHeight="1">
      <c r="A713" s="54"/>
      <c r="B713" s="54"/>
      <c r="C713" s="54"/>
      <c r="D713" s="54"/>
      <c r="E713" s="54"/>
      <c r="F713" s="54"/>
      <c r="G713" s="54"/>
      <c r="H713" s="54"/>
      <c r="I713" s="54"/>
      <c r="J713" s="54"/>
      <c r="L713" s="54"/>
      <c r="M713" s="54"/>
      <c r="N713" s="54"/>
      <c r="O713" s="54"/>
      <c r="P713" s="54"/>
      <c r="Q713" s="54"/>
      <c r="R713" s="54"/>
      <c r="S713" s="54"/>
      <c r="T713" s="54"/>
      <c r="U713" s="54"/>
      <c r="V713" s="54"/>
      <c r="W713" s="54"/>
      <c r="X713" s="54"/>
      <c r="Y713" s="54"/>
      <c r="Z713" s="54"/>
    </row>
    <row r="714" ht="12.75" customHeight="1">
      <c r="A714" s="54"/>
      <c r="B714" s="54"/>
      <c r="C714" s="54"/>
      <c r="D714" s="54"/>
      <c r="E714" s="54"/>
      <c r="F714" s="54"/>
      <c r="G714" s="54"/>
      <c r="H714" s="54"/>
      <c r="I714" s="54"/>
      <c r="J714" s="54"/>
      <c r="L714" s="54"/>
      <c r="M714" s="54"/>
      <c r="N714" s="54"/>
      <c r="O714" s="54"/>
      <c r="P714" s="54"/>
      <c r="Q714" s="54"/>
      <c r="R714" s="54"/>
      <c r="S714" s="54"/>
      <c r="T714" s="54"/>
      <c r="U714" s="54"/>
      <c r="V714" s="54"/>
      <c r="W714" s="54"/>
      <c r="X714" s="54"/>
      <c r="Y714" s="54"/>
      <c r="Z714" s="54"/>
    </row>
    <row r="715" ht="12.75" customHeight="1">
      <c r="A715" s="54"/>
      <c r="B715" s="54"/>
      <c r="C715" s="54"/>
      <c r="D715" s="54"/>
      <c r="E715" s="54"/>
      <c r="F715" s="54"/>
      <c r="G715" s="54"/>
      <c r="H715" s="54"/>
      <c r="I715" s="54"/>
      <c r="J715" s="54"/>
      <c r="L715" s="54"/>
      <c r="M715" s="54"/>
      <c r="N715" s="54"/>
      <c r="O715" s="54"/>
      <c r="P715" s="54"/>
      <c r="Q715" s="54"/>
      <c r="R715" s="54"/>
      <c r="S715" s="54"/>
      <c r="T715" s="54"/>
      <c r="U715" s="54"/>
      <c r="V715" s="54"/>
      <c r="W715" s="54"/>
      <c r="X715" s="54"/>
      <c r="Y715" s="54"/>
      <c r="Z715" s="54"/>
    </row>
    <row r="716" ht="12.75" customHeight="1">
      <c r="A716" s="54"/>
      <c r="B716" s="54"/>
      <c r="C716" s="54"/>
      <c r="D716" s="54"/>
      <c r="E716" s="54"/>
      <c r="F716" s="54"/>
      <c r="G716" s="54"/>
      <c r="H716" s="54"/>
      <c r="I716" s="54"/>
      <c r="J716" s="54"/>
      <c r="L716" s="54"/>
      <c r="M716" s="54"/>
      <c r="N716" s="54"/>
      <c r="O716" s="54"/>
      <c r="P716" s="54"/>
      <c r="Q716" s="54"/>
      <c r="R716" s="54"/>
      <c r="S716" s="54"/>
      <c r="T716" s="54"/>
      <c r="U716" s="54"/>
      <c r="V716" s="54"/>
      <c r="W716" s="54"/>
      <c r="X716" s="54"/>
      <c r="Y716" s="54"/>
      <c r="Z716" s="54"/>
    </row>
    <row r="717" ht="12.75" customHeight="1">
      <c r="A717" s="54"/>
      <c r="B717" s="54"/>
      <c r="C717" s="54"/>
      <c r="D717" s="54"/>
      <c r="E717" s="54"/>
      <c r="F717" s="54"/>
      <c r="G717" s="54"/>
      <c r="H717" s="54"/>
      <c r="I717" s="54"/>
      <c r="J717" s="54"/>
      <c r="L717" s="54"/>
      <c r="M717" s="54"/>
      <c r="N717" s="54"/>
      <c r="O717" s="54"/>
      <c r="P717" s="54"/>
      <c r="Q717" s="54"/>
      <c r="R717" s="54"/>
      <c r="S717" s="54"/>
      <c r="T717" s="54"/>
      <c r="U717" s="54"/>
      <c r="V717" s="54"/>
      <c r="W717" s="54"/>
      <c r="X717" s="54"/>
      <c r="Y717" s="54"/>
      <c r="Z717" s="54"/>
    </row>
    <row r="718" ht="12.75" customHeight="1">
      <c r="A718" s="54"/>
      <c r="B718" s="54"/>
      <c r="C718" s="54"/>
      <c r="D718" s="54"/>
      <c r="E718" s="54"/>
      <c r="F718" s="54"/>
      <c r="G718" s="54"/>
      <c r="H718" s="54"/>
      <c r="I718" s="54"/>
      <c r="J718" s="54"/>
      <c r="L718" s="54"/>
      <c r="M718" s="54"/>
      <c r="N718" s="54"/>
      <c r="O718" s="54"/>
      <c r="P718" s="54"/>
      <c r="Q718" s="54"/>
      <c r="R718" s="54"/>
      <c r="S718" s="54"/>
      <c r="T718" s="54"/>
      <c r="U718" s="54"/>
      <c r="V718" s="54"/>
      <c r="W718" s="54"/>
      <c r="X718" s="54"/>
      <c r="Y718" s="54"/>
      <c r="Z718" s="54"/>
    </row>
    <row r="719" ht="12.75" customHeight="1">
      <c r="A719" s="54"/>
      <c r="B719" s="54"/>
      <c r="C719" s="54"/>
      <c r="D719" s="54"/>
      <c r="E719" s="54"/>
      <c r="F719" s="54"/>
      <c r="G719" s="54"/>
      <c r="H719" s="54"/>
      <c r="I719" s="54"/>
      <c r="J719" s="54"/>
      <c r="L719" s="54"/>
      <c r="M719" s="54"/>
      <c r="N719" s="54"/>
      <c r="O719" s="54"/>
      <c r="P719" s="54"/>
      <c r="Q719" s="54"/>
      <c r="R719" s="54"/>
      <c r="S719" s="54"/>
      <c r="T719" s="54"/>
      <c r="U719" s="54"/>
      <c r="V719" s="54"/>
      <c r="W719" s="54"/>
      <c r="X719" s="54"/>
      <c r="Y719" s="54"/>
      <c r="Z719" s="54"/>
    </row>
    <row r="720" ht="12.75" customHeight="1">
      <c r="A720" s="54"/>
      <c r="B720" s="54"/>
      <c r="C720" s="54"/>
      <c r="D720" s="54"/>
      <c r="E720" s="54"/>
      <c r="F720" s="54"/>
      <c r="G720" s="54"/>
      <c r="H720" s="54"/>
      <c r="I720" s="54"/>
      <c r="J720" s="54"/>
      <c r="L720" s="54"/>
      <c r="M720" s="54"/>
      <c r="N720" s="54"/>
      <c r="O720" s="54"/>
      <c r="P720" s="54"/>
      <c r="Q720" s="54"/>
      <c r="R720" s="54"/>
      <c r="S720" s="54"/>
      <c r="T720" s="54"/>
      <c r="U720" s="54"/>
      <c r="V720" s="54"/>
      <c r="W720" s="54"/>
      <c r="X720" s="54"/>
      <c r="Y720" s="54"/>
      <c r="Z720" s="54"/>
    </row>
    <row r="721" ht="12.75" customHeight="1">
      <c r="A721" s="54"/>
      <c r="B721" s="54"/>
      <c r="C721" s="54"/>
      <c r="D721" s="54"/>
      <c r="E721" s="54"/>
      <c r="F721" s="54"/>
      <c r="G721" s="54"/>
      <c r="H721" s="54"/>
      <c r="I721" s="54"/>
      <c r="J721" s="54"/>
      <c r="L721" s="54"/>
      <c r="M721" s="54"/>
      <c r="N721" s="54"/>
      <c r="O721" s="54"/>
      <c r="P721" s="54"/>
      <c r="Q721" s="54"/>
      <c r="R721" s="54"/>
      <c r="S721" s="54"/>
      <c r="T721" s="54"/>
      <c r="U721" s="54"/>
      <c r="V721" s="54"/>
      <c r="W721" s="54"/>
      <c r="X721" s="54"/>
      <c r="Y721" s="54"/>
      <c r="Z721" s="54"/>
    </row>
    <row r="722" ht="12.75" customHeight="1">
      <c r="A722" s="54"/>
      <c r="B722" s="54"/>
      <c r="C722" s="54"/>
      <c r="D722" s="54"/>
      <c r="E722" s="54"/>
      <c r="F722" s="54"/>
      <c r="G722" s="54"/>
      <c r="H722" s="54"/>
      <c r="I722" s="54"/>
      <c r="J722" s="54"/>
      <c r="L722" s="54"/>
      <c r="M722" s="54"/>
      <c r="N722" s="54"/>
      <c r="O722" s="54"/>
      <c r="P722" s="54"/>
      <c r="Q722" s="54"/>
      <c r="R722" s="54"/>
      <c r="S722" s="54"/>
      <c r="T722" s="54"/>
      <c r="U722" s="54"/>
      <c r="V722" s="54"/>
      <c r="W722" s="54"/>
      <c r="X722" s="54"/>
      <c r="Y722" s="54"/>
      <c r="Z722" s="54"/>
    </row>
    <row r="723" ht="12.75" customHeight="1">
      <c r="A723" s="54"/>
      <c r="B723" s="54"/>
      <c r="C723" s="54"/>
      <c r="D723" s="54"/>
      <c r="E723" s="54"/>
      <c r="F723" s="54"/>
      <c r="G723" s="54"/>
      <c r="H723" s="54"/>
      <c r="I723" s="54"/>
      <c r="J723" s="54"/>
      <c r="L723" s="54"/>
      <c r="M723" s="54"/>
      <c r="N723" s="54"/>
      <c r="O723" s="54"/>
      <c r="P723" s="54"/>
      <c r="Q723" s="54"/>
      <c r="R723" s="54"/>
      <c r="S723" s="54"/>
      <c r="T723" s="54"/>
      <c r="U723" s="54"/>
      <c r="V723" s="54"/>
      <c r="W723" s="54"/>
      <c r="X723" s="54"/>
      <c r="Y723" s="54"/>
      <c r="Z723" s="54"/>
    </row>
    <row r="724" ht="12.75" customHeight="1">
      <c r="A724" s="54"/>
      <c r="B724" s="54"/>
      <c r="C724" s="54"/>
      <c r="D724" s="54"/>
      <c r="E724" s="54"/>
      <c r="F724" s="54"/>
      <c r="G724" s="54"/>
      <c r="H724" s="54"/>
      <c r="I724" s="54"/>
      <c r="J724" s="54"/>
      <c r="L724" s="54"/>
      <c r="M724" s="54"/>
      <c r="N724" s="54"/>
      <c r="O724" s="54"/>
      <c r="P724" s="54"/>
      <c r="Q724" s="54"/>
      <c r="R724" s="54"/>
      <c r="S724" s="54"/>
      <c r="T724" s="54"/>
      <c r="U724" s="54"/>
      <c r="V724" s="54"/>
      <c r="W724" s="54"/>
      <c r="X724" s="54"/>
      <c r="Y724" s="54"/>
      <c r="Z724" s="54"/>
    </row>
    <row r="725" ht="12.75" customHeight="1">
      <c r="A725" s="54"/>
      <c r="B725" s="54"/>
      <c r="C725" s="54"/>
      <c r="D725" s="54"/>
      <c r="E725" s="54"/>
      <c r="F725" s="54"/>
      <c r="G725" s="54"/>
      <c r="H725" s="54"/>
      <c r="I725" s="54"/>
      <c r="J725" s="54"/>
      <c r="L725" s="54"/>
      <c r="M725" s="54"/>
      <c r="N725" s="54"/>
      <c r="O725" s="54"/>
      <c r="P725" s="54"/>
      <c r="Q725" s="54"/>
      <c r="R725" s="54"/>
      <c r="S725" s="54"/>
      <c r="T725" s="54"/>
      <c r="U725" s="54"/>
      <c r="V725" s="54"/>
      <c r="W725" s="54"/>
      <c r="X725" s="54"/>
      <c r="Y725" s="54"/>
      <c r="Z725" s="54"/>
    </row>
    <row r="726" ht="12.75" customHeight="1">
      <c r="A726" s="54"/>
      <c r="B726" s="54"/>
      <c r="C726" s="54"/>
      <c r="D726" s="54"/>
      <c r="E726" s="54"/>
      <c r="F726" s="54"/>
      <c r="G726" s="54"/>
      <c r="H726" s="54"/>
      <c r="I726" s="54"/>
      <c r="J726" s="54"/>
      <c r="L726" s="54"/>
      <c r="M726" s="54"/>
      <c r="N726" s="54"/>
      <c r="O726" s="54"/>
      <c r="P726" s="54"/>
      <c r="Q726" s="54"/>
      <c r="R726" s="54"/>
      <c r="S726" s="54"/>
      <c r="T726" s="54"/>
      <c r="U726" s="54"/>
      <c r="V726" s="54"/>
      <c r="W726" s="54"/>
      <c r="X726" s="54"/>
      <c r="Y726" s="54"/>
      <c r="Z726" s="54"/>
    </row>
    <row r="727" ht="12.75" customHeight="1">
      <c r="A727" s="54"/>
      <c r="B727" s="54"/>
      <c r="C727" s="54"/>
      <c r="D727" s="54"/>
      <c r="E727" s="54"/>
      <c r="F727" s="54"/>
      <c r="G727" s="54"/>
      <c r="H727" s="54"/>
      <c r="I727" s="54"/>
      <c r="J727" s="54"/>
      <c r="L727" s="54"/>
      <c r="M727" s="54"/>
      <c r="N727" s="54"/>
      <c r="O727" s="54"/>
      <c r="P727" s="54"/>
      <c r="Q727" s="54"/>
      <c r="R727" s="54"/>
      <c r="S727" s="54"/>
      <c r="T727" s="54"/>
      <c r="U727" s="54"/>
      <c r="V727" s="54"/>
      <c r="W727" s="54"/>
      <c r="X727" s="54"/>
      <c r="Y727" s="54"/>
      <c r="Z727" s="54"/>
    </row>
    <row r="728" ht="12.75" customHeight="1">
      <c r="A728" s="54"/>
      <c r="B728" s="54"/>
      <c r="C728" s="54"/>
      <c r="D728" s="54"/>
      <c r="E728" s="54"/>
      <c r="F728" s="54"/>
      <c r="G728" s="54"/>
      <c r="H728" s="54"/>
      <c r="I728" s="54"/>
      <c r="J728" s="54"/>
      <c r="L728" s="54"/>
      <c r="M728" s="54"/>
      <c r="N728" s="54"/>
      <c r="O728" s="54"/>
      <c r="P728" s="54"/>
      <c r="Q728" s="54"/>
      <c r="R728" s="54"/>
      <c r="S728" s="54"/>
      <c r="T728" s="54"/>
      <c r="U728" s="54"/>
      <c r="V728" s="54"/>
      <c r="W728" s="54"/>
      <c r="X728" s="54"/>
      <c r="Y728" s="54"/>
      <c r="Z728" s="54"/>
    </row>
    <row r="729" ht="12.75" customHeight="1">
      <c r="A729" s="54"/>
      <c r="B729" s="54"/>
      <c r="C729" s="54"/>
      <c r="D729" s="54"/>
      <c r="E729" s="54"/>
      <c r="F729" s="54"/>
      <c r="G729" s="54"/>
      <c r="H729" s="54"/>
      <c r="I729" s="54"/>
      <c r="J729" s="54"/>
      <c r="L729" s="54"/>
      <c r="M729" s="54"/>
      <c r="N729" s="54"/>
      <c r="O729" s="54"/>
      <c r="P729" s="54"/>
      <c r="Q729" s="54"/>
      <c r="R729" s="54"/>
      <c r="S729" s="54"/>
      <c r="T729" s="54"/>
      <c r="U729" s="54"/>
      <c r="V729" s="54"/>
      <c r="W729" s="54"/>
      <c r="X729" s="54"/>
      <c r="Y729" s="54"/>
      <c r="Z729" s="54"/>
    </row>
    <row r="730" ht="12.75" customHeight="1">
      <c r="A730" s="54"/>
      <c r="B730" s="54"/>
      <c r="C730" s="54"/>
      <c r="D730" s="54"/>
      <c r="E730" s="54"/>
      <c r="F730" s="54"/>
      <c r="G730" s="54"/>
      <c r="H730" s="54"/>
      <c r="I730" s="54"/>
      <c r="J730" s="54"/>
      <c r="L730" s="54"/>
      <c r="M730" s="54"/>
      <c r="N730" s="54"/>
      <c r="O730" s="54"/>
      <c r="P730" s="54"/>
      <c r="Q730" s="54"/>
      <c r="R730" s="54"/>
      <c r="S730" s="54"/>
      <c r="T730" s="54"/>
      <c r="U730" s="54"/>
      <c r="V730" s="54"/>
      <c r="W730" s="54"/>
      <c r="X730" s="54"/>
      <c r="Y730" s="54"/>
      <c r="Z730" s="54"/>
    </row>
    <row r="731" ht="12.75" customHeight="1">
      <c r="A731" s="54"/>
      <c r="B731" s="54"/>
      <c r="C731" s="54"/>
      <c r="D731" s="54"/>
      <c r="E731" s="54"/>
      <c r="F731" s="54"/>
      <c r="G731" s="54"/>
      <c r="H731" s="54"/>
      <c r="I731" s="54"/>
      <c r="J731" s="54"/>
      <c r="L731" s="54"/>
      <c r="M731" s="54"/>
      <c r="N731" s="54"/>
      <c r="O731" s="54"/>
      <c r="P731" s="54"/>
      <c r="Q731" s="54"/>
      <c r="R731" s="54"/>
      <c r="S731" s="54"/>
      <c r="T731" s="54"/>
      <c r="U731" s="54"/>
      <c r="V731" s="54"/>
      <c r="W731" s="54"/>
      <c r="X731" s="54"/>
      <c r="Y731" s="54"/>
      <c r="Z731" s="54"/>
    </row>
    <row r="732" ht="12.75" customHeight="1">
      <c r="A732" s="54"/>
      <c r="B732" s="54"/>
      <c r="C732" s="54"/>
      <c r="D732" s="54"/>
      <c r="E732" s="54"/>
      <c r="F732" s="54"/>
      <c r="G732" s="54"/>
      <c r="H732" s="54"/>
      <c r="I732" s="54"/>
      <c r="J732" s="54"/>
      <c r="L732" s="54"/>
      <c r="M732" s="54"/>
      <c r="N732" s="54"/>
      <c r="O732" s="54"/>
      <c r="P732" s="54"/>
      <c r="Q732" s="54"/>
      <c r="R732" s="54"/>
      <c r="S732" s="54"/>
      <c r="T732" s="54"/>
      <c r="U732" s="54"/>
      <c r="V732" s="54"/>
      <c r="W732" s="54"/>
      <c r="X732" s="54"/>
      <c r="Y732" s="54"/>
      <c r="Z732" s="54"/>
    </row>
    <row r="733" ht="12.75" customHeight="1">
      <c r="A733" s="54"/>
      <c r="B733" s="54"/>
      <c r="C733" s="54"/>
      <c r="D733" s="54"/>
      <c r="E733" s="54"/>
      <c r="F733" s="54"/>
      <c r="G733" s="54"/>
      <c r="H733" s="54"/>
      <c r="I733" s="54"/>
      <c r="J733" s="54"/>
      <c r="L733" s="54"/>
      <c r="M733" s="54"/>
      <c r="N733" s="54"/>
      <c r="O733" s="54"/>
      <c r="P733" s="54"/>
      <c r="Q733" s="54"/>
      <c r="R733" s="54"/>
      <c r="S733" s="54"/>
      <c r="T733" s="54"/>
      <c r="U733" s="54"/>
      <c r="V733" s="54"/>
      <c r="W733" s="54"/>
      <c r="X733" s="54"/>
      <c r="Y733" s="54"/>
      <c r="Z733" s="54"/>
    </row>
    <row r="734" ht="12.75" customHeight="1">
      <c r="A734" s="54"/>
      <c r="B734" s="54"/>
      <c r="C734" s="54"/>
      <c r="D734" s="54"/>
      <c r="E734" s="54"/>
      <c r="F734" s="54"/>
      <c r="G734" s="54"/>
      <c r="H734" s="54"/>
      <c r="I734" s="54"/>
      <c r="J734" s="54"/>
      <c r="L734" s="54"/>
      <c r="M734" s="54"/>
      <c r="N734" s="54"/>
      <c r="O734" s="54"/>
      <c r="P734" s="54"/>
      <c r="Q734" s="54"/>
      <c r="R734" s="54"/>
      <c r="S734" s="54"/>
      <c r="T734" s="54"/>
      <c r="U734" s="54"/>
      <c r="V734" s="54"/>
      <c r="W734" s="54"/>
      <c r="X734" s="54"/>
      <c r="Y734" s="54"/>
      <c r="Z734" s="54"/>
    </row>
    <row r="735" ht="12.75" customHeight="1">
      <c r="A735" s="54"/>
      <c r="B735" s="54"/>
      <c r="C735" s="54"/>
      <c r="D735" s="54"/>
      <c r="E735" s="54"/>
      <c r="F735" s="54"/>
      <c r="G735" s="54"/>
      <c r="H735" s="54"/>
      <c r="I735" s="54"/>
      <c r="J735" s="54"/>
      <c r="L735" s="54"/>
      <c r="M735" s="54"/>
      <c r="N735" s="54"/>
      <c r="O735" s="54"/>
      <c r="P735" s="54"/>
      <c r="Q735" s="54"/>
      <c r="R735" s="54"/>
      <c r="S735" s="54"/>
      <c r="T735" s="54"/>
      <c r="U735" s="54"/>
      <c r="V735" s="54"/>
      <c r="W735" s="54"/>
      <c r="X735" s="54"/>
      <c r="Y735" s="54"/>
      <c r="Z735" s="54"/>
    </row>
    <row r="736" ht="12.75" customHeight="1">
      <c r="A736" s="54"/>
      <c r="B736" s="54"/>
      <c r="C736" s="54"/>
      <c r="D736" s="54"/>
      <c r="E736" s="54"/>
      <c r="F736" s="54"/>
      <c r="G736" s="54"/>
      <c r="H736" s="54"/>
      <c r="I736" s="54"/>
      <c r="J736" s="54"/>
      <c r="L736" s="54"/>
      <c r="M736" s="54"/>
      <c r="N736" s="54"/>
      <c r="O736" s="54"/>
      <c r="P736" s="54"/>
      <c r="Q736" s="54"/>
      <c r="R736" s="54"/>
      <c r="S736" s="54"/>
      <c r="T736" s="54"/>
      <c r="U736" s="54"/>
      <c r="V736" s="54"/>
      <c r="W736" s="54"/>
      <c r="X736" s="54"/>
      <c r="Y736" s="54"/>
      <c r="Z736" s="54"/>
    </row>
    <row r="737" ht="12.75" customHeight="1">
      <c r="A737" s="54"/>
      <c r="B737" s="54"/>
      <c r="C737" s="54"/>
      <c r="D737" s="54"/>
      <c r="E737" s="54"/>
      <c r="F737" s="54"/>
      <c r="G737" s="54"/>
      <c r="H737" s="54"/>
      <c r="I737" s="54"/>
      <c r="J737" s="54"/>
      <c r="L737" s="54"/>
      <c r="M737" s="54"/>
      <c r="N737" s="54"/>
      <c r="O737" s="54"/>
      <c r="P737" s="54"/>
      <c r="Q737" s="54"/>
      <c r="R737" s="54"/>
      <c r="S737" s="54"/>
      <c r="T737" s="54"/>
      <c r="U737" s="54"/>
      <c r="V737" s="54"/>
      <c r="W737" s="54"/>
      <c r="X737" s="54"/>
      <c r="Y737" s="54"/>
      <c r="Z737" s="54"/>
    </row>
    <row r="738" ht="12.75" customHeight="1">
      <c r="A738" s="54"/>
      <c r="B738" s="54"/>
      <c r="C738" s="54"/>
      <c r="D738" s="54"/>
      <c r="E738" s="54"/>
      <c r="F738" s="54"/>
      <c r="G738" s="54"/>
      <c r="H738" s="54"/>
      <c r="I738" s="54"/>
      <c r="J738" s="54"/>
      <c r="L738" s="54"/>
      <c r="M738" s="54"/>
      <c r="N738" s="54"/>
      <c r="O738" s="54"/>
      <c r="P738" s="54"/>
      <c r="Q738" s="54"/>
      <c r="R738" s="54"/>
      <c r="S738" s="54"/>
      <c r="T738" s="54"/>
      <c r="U738" s="54"/>
      <c r="V738" s="54"/>
      <c r="W738" s="54"/>
      <c r="X738" s="54"/>
      <c r="Y738" s="54"/>
      <c r="Z738" s="54"/>
    </row>
    <row r="739" ht="12.75" customHeight="1">
      <c r="A739" s="54"/>
      <c r="B739" s="54"/>
      <c r="C739" s="54"/>
      <c r="D739" s="54"/>
      <c r="E739" s="54"/>
      <c r="F739" s="54"/>
      <c r="G739" s="54"/>
      <c r="H739" s="54"/>
      <c r="I739" s="54"/>
      <c r="J739" s="54"/>
      <c r="L739" s="54"/>
      <c r="M739" s="54"/>
      <c r="N739" s="54"/>
      <c r="O739" s="54"/>
      <c r="P739" s="54"/>
      <c r="Q739" s="54"/>
      <c r="R739" s="54"/>
      <c r="S739" s="54"/>
      <c r="T739" s="54"/>
      <c r="U739" s="54"/>
      <c r="V739" s="54"/>
      <c r="W739" s="54"/>
      <c r="X739" s="54"/>
      <c r="Y739" s="54"/>
      <c r="Z739" s="54"/>
    </row>
    <row r="740" ht="12.75" customHeight="1">
      <c r="A740" s="54"/>
      <c r="B740" s="54"/>
      <c r="C740" s="54"/>
      <c r="D740" s="54"/>
      <c r="E740" s="54"/>
      <c r="F740" s="54"/>
      <c r="G740" s="54"/>
      <c r="H740" s="54"/>
      <c r="I740" s="54"/>
      <c r="J740" s="54"/>
      <c r="L740" s="54"/>
      <c r="M740" s="54"/>
      <c r="N740" s="54"/>
      <c r="O740" s="54"/>
      <c r="P740" s="54"/>
      <c r="Q740" s="54"/>
      <c r="R740" s="54"/>
      <c r="S740" s="54"/>
      <c r="T740" s="54"/>
      <c r="U740" s="54"/>
      <c r="V740" s="54"/>
      <c r="W740" s="54"/>
      <c r="X740" s="54"/>
      <c r="Y740" s="54"/>
      <c r="Z740" s="54"/>
    </row>
    <row r="741" ht="12.75" customHeight="1">
      <c r="A741" s="54"/>
      <c r="B741" s="54"/>
      <c r="C741" s="54"/>
      <c r="D741" s="54"/>
      <c r="E741" s="54"/>
      <c r="F741" s="54"/>
      <c r="G741" s="54"/>
      <c r="H741" s="54"/>
      <c r="I741" s="54"/>
      <c r="J741" s="54"/>
      <c r="L741" s="54"/>
      <c r="M741" s="54"/>
      <c r="N741" s="54"/>
      <c r="O741" s="54"/>
      <c r="P741" s="54"/>
      <c r="Q741" s="54"/>
      <c r="R741" s="54"/>
      <c r="S741" s="54"/>
      <c r="T741" s="54"/>
      <c r="U741" s="54"/>
      <c r="V741" s="54"/>
      <c r="W741" s="54"/>
      <c r="X741" s="54"/>
      <c r="Y741" s="54"/>
      <c r="Z741" s="54"/>
    </row>
    <row r="742" ht="12.75" customHeight="1">
      <c r="A742" s="54"/>
      <c r="B742" s="54"/>
      <c r="C742" s="54"/>
      <c r="D742" s="54"/>
      <c r="E742" s="54"/>
      <c r="F742" s="54"/>
      <c r="G742" s="54"/>
      <c r="H742" s="54"/>
      <c r="I742" s="54"/>
      <c r="J742" s="54"/>
      <c r="L742" s="54"/>
      <c r="M742" s="54"/>
      <c r="N742" s="54"/>
      <c r="O742" s="54"/>
      <c r="P742" s="54"/>
      <c r="Q742" s="54"/>
      <c r="R742" s="54"/>
      <c r="S742" s="54"/>
      <c r="T742" s="54"/>
      <c r="U742" s="54"/>
      <c r="V742" s="54"/>
      <c r="W742" s="54"/>
      <c r="X742" s="54"/>
      <c r="Y742" s="54"/>
      <c r="Z742" s="54"/>
    </row>
    <row r="743" ht="12.75" customHeight="1">
      <c r="A743" s="54"/>
      <c r="B743" s="54"/>
      <c r="C743" s="54"/>
      <c r="D743" s="54"/>
      <c r="E743" s="54"/>
      <c r="F743" s="54"/>
      <c r="G743" s="54"/>
      <c r="H743" s="54"/>
      <c r="I743" s="54"/>
      <c r="J743" s="54"/>
      <c r="L743" s="54"/>
      <c r="M743" s="54"/>
      <c r="N743" s="54"/>
      <c r="O743" s="54"/>
      <c r="P743" s="54"/>
      <c r="Q743" s="54"/>
      <c r="R743" s="54"/>
      <c r="S743" s="54"/>
      <c r="T743" s="54"/>
      <c r="U743" s="54"/>
      <c r="V743" s="54"/>
      <c r="W743" s="54"/>
      <c r="X743" s="54"/>
      <c r="Y743" s="54"/>
      <c r="Z743" s="54"/>
    </row>
    <row r="744" ht="12.75" customHeight="1">
      <c r="A744" s="54"/>
      <c r="B744" s="54"/>
      <c r="C744" s="54"/>
      <c r="D744" s="54"/>
      <c r="E744" s="54"/>
      <c r="F744" s="54"/>
      <c r="G744" s="54"/>
      <c r="H744" s="54"/>
      <c r="I744" s="54"/>
      <c r="J744" s="54"/>
      <c r="L744" s="54"/>
      <c r="M744" s="54"/>
      <c r="N744" s="54"/>
      <c r="O744" s="54"/>
      <c r="P744" s="54"/>
      <c r="Q744" s="54"/>
      <c r="R744" s="54"/>
      <c r="S744" s="54"/>
      <c r="T744" s="54"/>
      <c r="U744" s="54"/>
      <c r="V744" s="54"/>
      <c r="W744" s="54"/>
      <c r="X744" s="54"/>
      <c r="Y744" s="54"/>
      <c r="Z744" s="54"/>
    </row>
    <row r="745" ht="12.75" customHeight="1">
      <c r="A745" s="54"/>
      <c r="B745" s="54"/>
      <c r="C745" s="54"/>
      <c r="D745" s="54"/>
      <c r="E745" s="54"/>
      <c r="F745" s="54"/>
      <c r="G745" s="54"/>
      <c r="H745" s="54"/>
      <c r="I745" s="54"/>
      <c r="J745" s="54"/>
      <c r="L745" s="54"/>
      <c r="M745" s="54"/>
      <c r="N745" s="54"/>
      <c r="O745" s="54"/>
      <c r="P745" s="54"/>
      <c r="Q745" s="54"/>
      <c r="R745" s="54"/>
      <c r="S745" s="54"/>
      <c r="T745" s="54"/>
      <c r="U745" s="54"/>
      <c r="V745" s="54"/>
      <c r="W745" s="54"/>
      <c r="X745" s="54"/>
      <c r="Y745" s="54"/>
      <c r="Z745" s="54"/>
    </row>
    <row r="746" ht="12.75" customHeight="1">
      <c r="A746" s="54"/>
      <c r="B746" s="54"/>
      <c r="C746" s="54"/>
      <c r="D746" s="54"/>
      <c r="E746" s="54"/>
      <c r="F746" s="54"/>
      <c r="G746" s="54"/>
      <c r="H746" s="54"/>
      <c r="I746" s="54"/>
      <c r="J746" s="54"/>
      <c r="L746" s="54"/>
      <c r="M746" s="54"/>
      <c r="N746" s="54"/>
      <c r="O746" s="54"/>
      <c r="P746" s="54"/>
      <c r="Q746" s="54"/>
      <c r="R746" s="54"/>
      <c r="S746" s="54"/>
      <c r="T746" s="54"/>
      <c r="U746" s="54"/>
      <c r="V746" s="54"/>
      <c r="W746" s="54"/>
      <c r="X746" s="54"/>
      <c r="Y746" s="54"/>
      <c r="Z746" s="54"/>
    </row>
    <row r="747" ht="12.75" customHeight="1">
      <c r="A747" s="54"/>
      <c r="B747" s="54"/>
      <c r="C747" s="54"/>
      <c r="D747" s="54"/>
      <c r="E747" s="54"/>
      <c r="F747" s="54"/>
      <c r="G747" s="54"/>
      <c r="H747" s="54"/>
      <c r="I747" s="54"/>
      <c r="J747" s="54"/>
      <c r="L747" s="54"/>
      <c r="M747" s="54"/>
      <c r="N747" s="54"/>
      <c r="O747" s="54"/>
      <c r="P747" s="54"/>
      <c r="Q747" s="54"/>
      <c r="R747" s="54"/>
      <c r="S747" s="54"/>
      <c r="T747" s="54"/>
      <c r="U747" s="54"/>
      <c r="V747" s="54"/>
      <c r="W747" s="54"/>
      <c r="X747" s="54"/>
      <c r="Y747" s="54"/>
      <c r="Z747" s="54"/>
    </row>
    <row r="748" ht="12.75" customHeight="1">
      <c r="A748" s="54"/>
      <c r="B748" s="54"/>
      <c r="C748" s="54"/>
      <c r="D748" s="54"/>
      <c r="E748" s="54"/>
      <c r="F748" s="54"/>
      <c r="G748" s="54"/>
      <c r="H748" s="54"/>
      <c r="I748" s="54"/>
      <c r="J748" s="54"/>
      <c r="L748" s="54"/>
      <c r="M748" s="54"/>
      <c r="N748" s="54"/>
      <c r="O748" s="54"/>
      <c r="P748" s="54"/>
      <c r="Q748" s="54"/>
      <c r="R748" s="54"/>
      <c r="S748" s="54"/>
      <c r="T748" s="54"/>
      <c r="U748" s="54"/>
      <c r="V748" s="54"/>
      <c r="W748" s="54"/>
      <c r="X748" s="54"/>
      <c r="Y748" s="54"/>
      <c r="Z748" s="54"/>
    </row>
    <row r="749" ht="12.75" customHeight="1">
      <c r="A749" s="54"/>
      <c r="B749" s="54"/>
      <c r="C749" s="54"/>
      <c r="D749" s="54"/>
      <c r="E749" s="54"/>
      <c r="F749" s="54"/>
      <c r="G749" s="54"/>
      <c r="H749" s="54"/>
      <c r="I749" s="54"/>
      <c r="J749" s="54"/>
      <c r="L749" s="54"/>
      <c r="M749" s="54"/>
      <c r="N749" s="54"/>
      <c r="O749" s="54"/>
      <c r="P749" s="54"/>
      <c r="Q749" s="54"/>
      <c r="R749" s="54"/>
      <c r="S749" s="54"/>
      <c r="T749" s="54"/>
      <c r="U749" s="54"/>
      <c r="V749" s="54"/>
      <c r="W749" s="54"/>
      <c r="X749" s="54"/>
      <c r="Y749" s="54"/>
      <c r="Z749" s="54"/>
    </row>
    <row r="750" ht="12.75" customHeight="1">
      <c r="A750" s="54"/>
      <c r="B750" s="54"/>
      <c r="C750" s="54"/>
      <c r="D750" s="54"/>
      <c r="E750" s="54"/>
      <c r="F750" s="54"/>
      <c r="G750" s="54"/>
      <c r="H750" s="54"/>
      <c r="I750" s="54"/>
      <c r="J750" s="54"/>
      <c r="L750" s="54"/>
      <c r="M750" s="54"/>
      <c r="N750" s="54"/>
      <c r="O750" s="54"/>
      <c r="P750" s="54"/>
      <c r="Q750" s="54"/>
      <c r="R750" s="54"/>
      <c r="S750" s="54"/>
      <c r="T750" s="54"/>
      <c r="U750" s="54"/>
      <c r="V750" s="54"/>
      <c r="W750" s="54"/>
      <c r="X750" s="54"/>
      <c r="Y750" s="54"/>
      <c r="Z750" s="54"/>
    </row>
    <row r="751" ht="12.75" customHeight="1">
      <c r="A751" s="54"/>
      <c r="B751" s="54"/>
      <c r="C751" s="54"/>
      <c r="D751" s="54"/>
      <c r="E751" s="54"/>
      <c r="F751" s="54"/>
      <c r="G751" s="54"/>
      <c r="H751" s="54"/>
      <c r="I751" s="54"/>
      <c r="J751" s="54"/>
      <c r="L751" s="54"/>
      <c r="M751" s="54"/>
      <c r="N751" s="54"/>
      <c r="O751" s="54"/>
      <c r="P751" s="54"/>
      <c r="Q751" s="54"/>
      <c r="R751" s="54"/>
      <c r="S751" s="54"/>
      <c r="T751" s="54"/>
      <c r="U751" s="54"/>
      <c r="V751" s="54"/>
      <c r="W751" s="54"/>
      <c r="X751" s="54"/>
      <c r="Y751" s="54"/>
      <c r="Z751" s="54"/>
    </row>
    <row r="752" ht="12.75" customHeight="1">
      <c r="A752" s="54"/>
      <c r="B752" s="54"/>
      <c r="C752" s="54"/>
      <c r="D752" s="54"/>
      <c r="E752" s="54"/>
      <c r="F752" s="54"/>
      <c r="G752" s="54"/>
      <c r="H752" s="54"/>
      <c r="I752" s="54"/>
      <c r="J752" s="54"/>
      <c r="L752" s="54"/>
      <c r="M752" s="54"/>
      <c r="N752" s="54"/>
      <c r="O752" s="54"/>
      <c r="P752" s="54"/>
      <c r="Q752" s="54"/>
      <c r="R752" s="54"/>
      <c r="S752" s="54"/>
      <c r="T752" s="54"/>
      <c r="U752" s="54"/>
      <c r="V752" s="54"/>
      <c r="W752" s="54"/>
      <c r="X752" s="54"/>
      <c r="Y752" s="54"/>
      <c r="Z752" s="54"/>
    </row>
    <row r="753" ht="12.75" customHeight="1">
      <c r="A753" s="54"/>
      <c r="B753" s="54"/>
      <c r="C753" s="54"/>
      <c r="D753" s="54"/>
      <c r="E753" s="54"/>
      <c r="F753" s="54"/>
      <c r="G753" s="54"/>
      <c r="H753" s="54"/>
      <c r="I753" s="54"/>
      <c r="J753" s="54"/>
      <c r="L753" s="54"/>
      <c r="M753" s="54"/>
      <c r="N753" s="54"/>
      <c r="O753" s="54"/>
      <c r="P753" s="54"/>
      <c r="Q753" s="54"/>
      <c r="R753" s="54"/>
      <c r="S753" s="54"/>
      <c r="T753" s="54"/>
      <c r="U753" s="54"/>
      <c r="V753" s="54"/>
      <c r="W753" s="54"/>
      <c r="X753" s="54"/>
      <c r="Y753" s="54"/>
      <c r="Z753" s="54"/>
    </row>
    <row r="754" ht="12.75" customHeight="1">
      <c r="A754" s="54"/>
      <c r="B754" s="54"/>
      <c r="C754" s="54"/>
      <c r="D754" s="54"/>
      <c r="E754" s="54"/>
      <c r="F754" s="54"/>
      <c r="G754" s="54"/>
      <c r="H754" s="54"/>
      <c r="I754" s="54"/>
      <c r="J754" s="54"/>
      <c r="L754" s="54"/>
      <c r="M754" s="54"/>
      <c r="N754" s="54"/>
      <c r="O754" s="54"/>
      <c r="P754" s="54"/>
      <c r="Q754" s="54"/>
      <c r="R754" s="54"/>
      <c r="S754" s="54"/>
      <c r="T754" s="54"/>
      <c r="U754" s="54"/>
      <c r="V754" s="54"/>
      <c r="W754" s="54"/>
      <c r="X754" s="54"/>
      <c r="Y754" s="54"/>
      <c r="Z754" s="54"/>
    </row>
    <row r="755" ht="12.75" customHeight="1">
      <c r="A755" s="54"/>
      <c r="B755" s="54"/>
      <c r="C755" s="54"/>
      <c r="D755" s="54"/>
      <c r="E755" s="54"/>
      <c r="F755" s="54"/>
      <c r="G755" s="54"/>
      <c r="H755" s="54"/>
      <c r="I755" s="54"/>
      <c r="J755" s="54"/>
      <c r="L755" s="54"/>
      <c r="M755" s="54"/>
      <c r="N755" s="54"/>
      <c r="O755" s="54"/>
      <c r="P755" s="54"/>
      <c r="Q755" s="54"/>
      <c r="R755" s="54"/>
      <c r="S755" s="54"/>
      <c r="T755" s="54"/>
      <c r="U755" s="54"/>
      <c r="V755" s="54"/>
      <c r="W755" s="54"/>
      <c r="X755" s="54"/>
      <c r="Y755" s="54"/>
      <c r="Z755" s="54"/>
    </row>
    <row r="756" ht="12.75" customHeight="1">
      <c r="A756" s="54"/>
      <c r="B756" s="54"/>
      <c r="C756" s="54"/>
      <c r="D756" s="54"/>
      <c r="E756" s="54"/>
      <c r="F756" s="54"/>
      <c r="G756" s="54"/>
      <c r="H756" s="54"/>
      <c r="I756" s="54"/>
      <c r="J756" s="54"/>
      <c r="L756" s="54"/>
      <c r="M756" s="54"/>
      <c r="N756" s="54"/>
      <c r="O756" s="54"/>
      <c r="P756" s="54"/>
      <c r="Q756" s="54"/>
      <c r="R756" s="54"/>
      <c r="S756" s="54"/>
      <c r="T756" s="54"/>
      <c r="U756" s="54"/>
      <c r="V756" s="54"/>
      <c r="W756" s="54"/>
      <c r="X756" s="54"/>
      <c r="Y756" s="54"/>
      <c r="Z756" s="54"/>
    </row>
    <row r="757" ht="12.75" customHeight="1">
      <c r="A757" s="54"/>
      <c r="B757" s="54"/>
      <c r="C757" s="54"/>
      <c r="D757" s="54"/>
      <c r="E757" s="54"/>
      <c r="F757" s="54"/>
      <c r="G757" s="54"/>
      <c r="H757" s="54"/>
      <c r="I757" s="54"/>
      <c r="J757" s="54"/>
      <c r="L757" s="54"/>
      <c r="M757" s="54"/>
      <c r="N757" s="54"/>
      <c r="O757" s="54"/>
      <c r="P757" s="54"/>
      <c r="Q757" s="54"/>
      <c r="R757" s="54"/>
      <c r="S757" s="54"/>
      <c r="T757" s="54"/>
      <c r="U757" s="54"/>
      <c r="V757" s="54"/>
      <c r="W757" s="54"/>
      <c r="X757" s="54"/>
      <c r="Y757" s="54"/>
      <c r="Z757" s="54"/>
    </row>
    <row r="758" ht="12.75" customHeight="1">
      <c r="A758" s="54"/>
      <c r="B758" s="54"/>
      <c r="C758" s="54"/>
      <c r="D758" s="54"/>
      <c r="E758" s="54"/>
      <c r="F758" s="54"/>
      <c r="G758" s="54"/>
      <c r="H758" s="54"/>
      <c r="I758" s="54"/>
      <c r="J758" s="54"/>
      <c r="L758" s="54"/>
      <c r="M758" s="54"/>
      <c r="N758" s="54"/>
      <c r="O758" s="54"/>
      <c r="P758" s="54"/>
      <c r="Q758" s="54"/>
      <c r="R758" s="54"/>
      <c r="S758" s="54"/>
      <c r="T758" s="54"/>
      <c r="U758" s="54"/>
      <c r="V758" s="54"/>
      <c r="W758" s="54"/>
      <c r="X758" s="54"/>
      <c r="Y758" s="54"/>
      <c r="Z758" s="54"/>
    </row>
    <row r="759" ht="12.75" customHeight="1">
      <c r="A759" s="54"/>
      <c r="B759" s="54"/>
      <c r="C759" s="54"/>
      <c r="D759" s="54"/>
      <c r="E759" s="54"/>
      <c r="F759" s="54"/>
      <c r="G759" s="54"/>
      <c r="H759" s="54"/>
      <c r="I759" s="54"/>
      <c r="J759" s="54"/>
      <c r="L759" s="54"/>
      <c r="M759" s="54"/>
      <c r="N759" s="54"/>
      <c r="O759" s="54"/>
      <c r="P759" s="54"/>
      <c r="Q759" s="54"/>
      <c r="R759" s="54"/>
      <c r="S759" s="54"/>
      <c r="T759" s="54"/>
      <c r="U759" s="54"/>
      <c r="V759" s="54"/>
      <c r="W759" s="54"/>
      <c r="X759" s="54"/>
      <c r="Y759" s="54"/>
      <c r="Z759" s="54"/>
    </row>
    <row r="760" ht="12.75" customHeight="1">
      <c r="A760" s="54"/>
      <c r="B760" s="54"/>
      <c r="C760" s="54"/>
      <c r="D760" s="54"/>
      <c r="E760" s="54"/>
      <c r="F760" s="54"/>
      <c r="G760" s="54"/>
      <c r="H760" s="54"/>
      <c r="I760" s="54"/>
      <c r="J760" s="54"/>
      <c r="L760" s="54"/>
      <c r="M760" s="54"/>
      <c r="N760" s="54"/>
      <c r="O760" s="54"/>
      <c r="P760" s="54"/>
      <c r="Q760" s="54"/>
      <c r="R760" s="54"/>
      <c r="S760" s="54"/>
      <c r="T760" s="54"/>
      <c r="U760" s="54"/>
      <c r="V760" s="54"/>
      <c r="W760" s="54"/>
      <c r="X760" s="54"/>
      <c r="Y760" s="54"/>
      <c r="Z760" s="54"/>
    </row>
    <row r="761" ht="12.75" customHeight="1">
      <c r="A761" s="54"/>
      <c r="B761" s="54"/>
      <c r="C761" s="54"/>
      <c r="D761" s="54"/>
      <c r="E761" s="54"/>
      <c r="F761" s="54"/>
      <c r="G761" s="54"/>
      <c r="H761" s="54"/>
      <c r="I761" s="54"/>
      <c r="J761" s="54"/>
      <c r="L761" s="54"/>
      <c r="M761" s="54"/>
      <c r="N761" s="54"/>
      <c r="O761" s="54"/>
      <c r="P761" s="54"/>
      <c r="Q761" s="54"/>
      <c r="R761" s="54"/>
      <c r="S761" s="54"/>
      <c r="T761" s="54"/>
      <c r="U761" s="54"/>
      <c r="V761" s="54"/>
      <c r="W761" s="54"/>
      <c r="X761" s="54"/>
      <c r="Y761" s="54"/>
      <c r="Z761" s="54"/>
    </row>
    <row r="762" ht="12.75" customHeight="1">
      <c r="A762" s="54"/>
      <c r="B762" s="54"/>
      <c r="C762" s="54"/>
      <c r="D762" s="54"/>
      <c r="E762" s="54"/>
      <c r="F762" s="54"/>
      <c r="G762" s="54"/>
      <c r="H762" s="54"/>
      <c r="I762" s="54"/>
      <c r="J762" s="54"/>
      <c r="L762" s="54"/>
      <c r="M762" s="54"/>
      <c r="N762" s="54"/>
      <c r="O762" s="54"/>
      <c r="P762" s="54"/>
      <c r="Q762" s="54"/>
      <c r="R762" s="54"/>
      <c r="S762" s="54"/>
      <c r="T762" s="54"/>
      <c r="U762" s="54"/>
      <c r="V762" s="54"/>
      <c r="W762" s="54"/>
      <c r="X762" s="54"/>
      <c r="Y762" s="54"/>
      <c r="Z762" s="54"/>
    </row>
    <row r="763" ht="12.75" customHeight="1">
      <c r="A763" s="54"/>
      <c r="B763" s="54"/>
      <c r="C763" s="54"/>
      <c r="D763" s="54"/>
      <c r="E763" s="54"/>
      <c r="F763" s="54"/>
      <c r="G763" s="54"/>
      <c r="H763" s="54"/>
      <c r="I763" s="54"/>
      <c r="J763" s="54"/>
      <c r="L763" s="54"/>
      <c r="M763" s="54"/>
      <c r="N763" s="54"/>
      <c r="O763" s="54"/>
      <c r="P763" s="54"/>
      <c r="Q763" s="54"/>
      <c r="R763" s="54"/>
      <c r="S763" s="54"/>
      <c r="T763" s="54"/>
      <c r="U763" s="54"/>
      <c r="V763" s="54"/>
      <c r="W763" s="54"/>
      <c r="X763" s="54"/>
      <c r="Y763" s="54"/>
      <c r="Z763" s="54"/>
    </row>
    <row r="764" ht="12.75" customHeight="1">
      <c r="A764" s="54"/>
      <c r="B764" s="54"/>
      <c r="C764" s="54"/>
      <c r="D764" s="54"/>
      <c r="E764" s="54"/>
      <c r="F764" s="54"/>
      <c r="G764" s="54"/>
      <c r="H764" s="54"/>
      <c r="I764" s="54"/>
      <c r="J764" s="54"/>
      <c r="L764" s="54"/>
      <c r="M764" s="54"/>
      <c r="N764" s="54"/>
      <c r="O764" s="54"/>
      <c r="P764" s="54"/>
      <c r="Q764" s="54"/>
      <c r="R764" s="54"/>
      <c r="S764" s="54"/>
      <c r="T764" s="54"/>
      <c r="U764" s="54"/>
      <c r="V764" s="54"/>
      <c r="W764" s="54"/>
      <c r="X764" s="54"/>
      <c r="Y764" s="54"/>
      <c r="Z764" s="54"/>
    </row>
    <row r="765" ht="12.75" customHeight="1">
      <c r="A765" s="54"/>
      <c r="B765" s="54"/>
      <c r="C765" s="54"/>
      <c r="D765" s="54"/>
      <c r="E765" s="54"/>
      <c r="F765" s="54"/>
      <c r="G765" s="54"/>
      <c r="H765" s="54"/>
      <c r="I765" s="54"/>
      <c r="J765" s="54"/>
      <c r="L765" s="54"/>
      <c r="M765" s="54"/>
      <c r="N765" s="54"/>
      <c r="O765" s="54"/>
      <c r="P765" s="54"/>
      <c r="Q765" s="54"/>
      <c r="R765" s="54"/>
      <c r="S765" s="54"/>
      <c r="T765" s="54"/>
      <c r="U765" s="54"/>
      <c r="V765" s="54"/>
      <c r="W765" s="54"/>
      <c r="X765" s="54"/>
      <c r="Y765" s="54"/>
      <c r="Z765" s="54"/>
    </row>
    <row r="766" ht="12.75" customHeight="1">
      <c r="A766" s="54"/>
      <c r="B766" s="54"/>
      <c r="C766" s="54"/>
      <c r="D766" s="54"/>
      <c r="E766" s="54"/>
      <c r="F766" s="54"/>
      <c r="G766" s="54"/>
      <c r="H766" s="54"/>
      <c r="I766" s="54"/>
      <c r="J766" s="54"/>
      <c r="L766" s="54"/>
      <c r="M766" s="54"/>
      <c r="N766" s="54"/>
      <c r="O766" s="54"/>
      <c r="P766" s="54"/>
      <c r="Q766" s="54"/>
      <c r="R766" s="54"/>
      <c r="S766" s="54"/>
      <c r="T766" s="54"/>
      <c r="U766" s="54"/>
      <c r="V766" s="54"/>
      <c r="W766" s="54"/>
      <c r="X766" s="54"/>
      <c r="Y766" s="54"/>
      <c r="Z766" s="54"/>
    </row>
    <row r="767" ht="12.75" customHeight="1">
      <c r="A767" s="54"/>
      <c r="B767" s="54"/>
      <c r="C767" s="54"/>
      <c r="D767" s="54"/>
      <c r="E767" s="54"/>
      <c r="F767" s="54"/>
      <c r="G767" s="54"/>
      <c r="H767" s="54"/>
      <c r="I767" s="54"/>
      <c r="J767" s="54"/>
      <c r="L767" s="54"/>
      <c r="M767" s="54"/>
      <c r="N767" s="54"/>
      <c r="O767" s="54"/>
      <c r="P767" s="54"/>
      <c r="Q767" s="54"/>
      <c r="R767" s="54"/>
      <c r="S767" s="54"/>
      <c r="T767" s="54"/>
      <c r="U767" s="54"/>
      <c r="V767" s="54"/>
      <c r="W767" s="54"/>
      <c r="X767" s="54"/>
      <c r="Y767" s="54"/>
      <c r="Z767" s="54"/>
    </row>
    <row r="768" ht="12.75" customHeight="1">
      <c r="A768" s="54"/>
      <c r="B768" s="54"/>
      <c r="C768" s="54"/>
      <c r="D768" s="54"/>
      <c r="E768" s="54"/>
      <c r="F768" s="54"/>
      <c r="G768" s="54"/>
      <c r="H768" s="54"/>
      <c r="I768" s="54"/>
      <c r="J768" s="54"/>
      <c r="L768" s="54"/>
      <c r="M768" s="54"/>
      <c r="N768" s="54"/>
      <c r="O768" s="54"/>
      <c r="P768" s="54"/>
      <c r="Q768" s="54"/>
      <c r="R768" s="54"/>
      <c r="S768" s="54"/>
      <c r="T768" s="54"/>
      <c r="U768" s="54"/>
      <c r="V768" s="54"/>
      <c r="W768" s="54"/>
      <c r="X768" s="54"/>
      <c r="Y768" s="54"/>
      <c r="Z768" s="54"/>
    </row>
    <row r="769" ht="12.75" customHeight="1">
      <c r="A769" s="54"/>
      <c r="B769" s="54"/>
      <c r="C769" s="54"/>
      <c r="D769" s="54"/>
      <c r="E769" s="54"/>
      <c r="F769" s="54"/>
      <c r="G769" s="54"/>
      <c r="H769" s="54"/>
      <c r="I769" s="54"/>
      <c r="J769" s="54"/>
      <c r="L769" s="54"/>
      <c r="M769" s="54"/>
      <c r="N769" s="54"/>
      <c r="O769" s="54"/>
      <c r="P769" s="54"/>
      <c r="Q769" s="54"/>
      <c r="R769" s="54"/>
      <c r="S769" s="54"/>
      <c r="T769" s="54"/>
      <c r="U769" s="54"/>
      <c r="V769" s="54"/>
      <c r="W769" s="54"/>
      <c r="X769" s="54"/>
      <c r="Y769" s="54"/>
      <c r="Z769" s="54"/>
    </row>
    <row r="770" ht="12.75" customHeight="1">
      <c r="A770" s="54"/>
      <c r="B770" s="54"/>
      <c r="C770" s="54"/>
      <c r="D770" s="54"/>
      <c r="E770" s="54"/>
      <c r="F770" s="54"/>
      <c r="G770" s="54"/>
      <c r="H770" s="54"/>
      <c r="I770" s="54"/>
      <c r="J770" s="54"/>
      <c r="L770" s="54"/>
      <c r="M770" s="54"/>
      <c r="N770" s="54"/>
      <c r="O770" s="54"/>
      <c r="P770" s="54"/>
      <c r="Q770" s="54"/>
      <c r="R770" s="54"/>
      <c r="S770" s="54"/>
      <c r="T770" s="54"/>
      <c r="U770" s="54"/>
      <c r="V770" s="54"/>
      <c r="W770" s="54"/>
      <c r="X770" s="54"/>
      <c r="Y770" s="54"/>
      <c r="Z770" s="54"/>
    </row>
    <row r="771" ht="12.75" customHeight="1">
      <c r="A771" s="54"/>
      <c r="B771" s="54"/>
      <c r="C771" s="54"/>
      <c r="D771" s="54"/>
      <c r="E771" s="54"/>
      <c r="F771" s="54"/>
      <c r="G771" s="54"/>
      <c r="H771" s="54"/>
      <c r="I771" s="54"/>
      <c r="J771" s="54"/>
      <c r="L771" s="54"/>
      <c r="M771" s="54"/>
      <c r="N771" s="54"/>
      <c r="O771" s="54"/>
      <c r="P771" s="54"/>
      <c r="Q771" s="54"/>
      <c r="R771" s="54"/>
      <c r="S771" s="54"/>
      <c r="T771" s="54"/>
      <c r="U771" s="54"/>
      <c r="V771" s="54"/>
      <c r="W771" s="54"/>
      <c r="X771" s="54"/>
      <c r="Y771" s="54"/>
      <c r="Z771" s="54"/>
    </row>
    <row r="772" ht="12.75" customHeight="1">
      <c r="A772" s="54"/>
      <c r="B772" s="54"/>
      <c r="C772" s="54"/>
      <c r="D772" s="54"/>
      <c r="E772" s="54"/>
      <c r="F772" s="54"/>
      <c r="G772" s="54"/>
      <c r="H772" s="54"/>
      <c r="I772" s="54"/>
      <c r="J772" s="54"/>
      <c r="L772" s="54"/>
      <c r="M772" s="54"/>
      <c r="N772" s="54"/>
      <c r="O772" s="54"/>
      <c r="P772" s="54"/>
      <c r="Q772" s="54"/>
      <c r="R772" s="54"/>
      <c r="S772" s="54"/>
      <c r="T772" s="54"/>
      <c r="U772" s="54"/>
      <c r="V772" s="54"/>
      <c r="W772" s="54"/>
      <c r="X772" s="54"/>
      <c r="Y772" s="54"/>
      <c r="Z772" s="54"/>
    </row>
    <row r="773" ht="12.75" customHeight="1">
      <c r="A773" s="54"/>
      <c r="B773" s="54"/>
      <c r="C773" s="54"/>
      <c r="D773" s="54"/>
      <c r="E773" s="54"/>
      <c r="F773" s="54"/>
      <c r="G773" s="54"/>
      <c r="H773" s="54"/>
      <c r="I773" s="54"/>
      <c r="J773" s="54"/>
      <c r="L773" s="54"/>
      <c r="M773" s="54"/>
      <c r="N773" s="54"/>
      <c r="O773" s="54"/>
      <c r="P773" s="54"/>
      <c r="Q773" s="54"/>
      <c r="R773" s="54"/>
      <c r="S773" s="54"/>
      <c r="T773" s="54"/>
      <c r="U773" s="54"/>
      <c r="V773" s="54"/>
      <c r="W773" s="54"/>
      <c r="X773" s="54"/>
      <c r="Y773" s="54"/>
      <c r="Z773" s="54"/>
    </row>
    <row r="774" ht="12.75" customHeight="1">
      <c r="A774" s="54"/>
      <c r="B774" s="54"/>
      <c r="C774" s="54"/>
      <c r="D774" s="54"/>
      <c r="E774" s="54"/>
      <c r="F774" s="54"/>
      <c r="G774" s="54"/>
      <c r="H774" s="54"/>
      <c r="I774" s="54"/>
      <c r="J774" s="54"/>
      <c r="L774" s="54"/>
      <c r="M774" s="54"/>
      <c r="N774" s="54"/>
      <c r="O774" s="54"/>
      <c r="P774" s="54"/>
      <c r="Q774" s="54"/>
      <c r="R774" s="54"/>
      <c r="S774" s="54"/>
      <c r="T774" s="54"/>
      <c r="U774" s="54"/>
      <c r="V774" s="54"/>
      <c r="W774" s="54"/>
      <c r="X774" s="54"/>
      <c r="Y774" s="54"/>
      <c r="Z774" s="54"/>
    </row>
    <row r="775" ht="12.75" customHeight="1">
      <c r="A775" s="54"/>
      <c r="B775" s="54"/>
      <c r="C775" s="54"/>
      <c r="D775" s="54"/>
      <c r="E775" s="54"/>
      <c r="F775" s="54"/>
      <c r="G775" s="54"/>
      <c r="H775" s="54"/>
      <c r="I775" s="54"/>
      <c r="J775" s="54"/>
      <c r="L775" s="54"/>
      <c r="M775" s="54"/>
      <c r="N775" s="54"/>
      <c r="O775" s="54"/>
      <c r="P775" s="54"/>
      <c r="Q775" s="54"/>
      <c r="R775" s="54"/>
      <c r="S775" s="54"/>
      <c r="T775" s="54"/>
      <c r="U775" s="54"/>
      <c r="V775" s="54"/>
      <c r="W775" s="54"/>
      <c r="X775" s="54"/>
      <c r="Y775" s="54"/>
      <c r="Z775" s="54"/>
    </row>
    <row r="776" ht="12.75" customHeight="1">
      <c r="A776" s="54"/>
      <c r="B776" s="54"/>
      <c r="C776" s="54"/>
      <c r="D776" s="54"/>
      <c r="E776" s="54"/>
      <c r="F776" s="54"/>
      <c r="G776" s="54"/>
      <c r="H776" s="54"/>
      <c r="I776" s="54"/>
      <c r="J776" s="54"/>
      <c r="L776" s="54"/>
      <c r="M776" s="54"/>
      <c r="N776" s="54"/>
      <c r="O776" s="54"/>
      <c r="P776" s="54"/>
      <c r="Q776" s="54"/>
      <c r="R776" s="54"/>
      <c r="S776" s="54"/>
      <c r="T776" s="54"/>
      <c r="U776" s="54"/>
      <c r="V776" s="54"/>
      <c r="W776" s="54"/>
      <c r="X776" s="54"/>
      <c r="Y776" s="54"/>
      <c r="Z776" s="54"/>
    </row>
    <row r="777" ht="12.75" customHeight="1">
      <c r="A777" s="54"/>
      <c r="B777" s="54"/>
      <c r="C777" s="54"/>
      <c r="D777" s="54"/>
      <c r="E777" s="54"/>
      <c r="F777" s="54"/>
      <c r="G777" s="54"/>
      <c r="H777" s="54"/>
      <c r="I777" s="54"/>
      <c r="J777" s="54"/>
      <c r="L777" s="54"/>
      <c r="M777" s="54"/>
      <c r="N777" s="54"/>
      <c r="O777" s="54"/>
      <c r="P777" s="54"/>
      <c r="Q777" s="54"/>
      <c r="R777" s="54"/>
      <c r="S777" s="54"/>
      <c r="T777" s="54"/>
      <c r="U777" s="54"/>
      <c r="V777" s="54"/>
      <c r="W777" s="54"/>
      <c r="X777" s="54"/>
      <c r="Y777" s="54"/>
      <c r="Z777" s="54"/>
    </row>
    <row r="778" ht="12.75" customHeight="1">
      <c r="A778" s="54"/>
      <c r="B778" s="54"/>
      <c r="C778" s="54"/>
      <c r="D778" s="54"/>
      <c r="E778" s="54"/>
      <c r="F778" s="54"/>
      <c r="G778" s="54"/>
      <c r="H778" s="54"/>
      <c r="I778" s="54"/>
      <c r="J778" s="54"/>
      <c r="L778" s="54"/>
      <c r="M778" s="54"/>
      <c r="N778" s="54"/>
      <c r="O778" s="54"/>
      <c r="P778" s="54"/>
      <c r="Q778" s="54"/>
      <c r="R778" s="54"/>
      <c r="S778" s="54"/>
      <c r="T778" s="54"/>
      <c r="U778" s="54"/>
      <c r="V778" s="54"/>
      <c r="W778" s="54"/>
      <c r="X778" s="54"/>
      <c r="Y778" s="54"/>
      <c r="Z778" s="54"/>
    </row>
    <row r="779" ht="12.75" customHeight="1">
      <c r="A779" s="54"/>
      <c r="B779" s="54"/>
      <c r="C779" s="54"/>
      <c r="D779" s="54"/>
      <c r="E779" s="54"/>
      <c r="F779" s="54"/>
      <c r="G779" s="54"/>
      <c r="H779" s="54"/>
      <c r="I779" s="54"/>
      <c r="J779" s="54"/>
      <c r="L779" s="54"/>
      <c r="M779" s="54"/>
      <c r="N779" s="54"/>
      <c r="O779" s="54"/>
      <c r="P779" s="54"/>
      <c r="Q779" s="54"/>
      <c r="R779" s="54"/>
      <c r="S779" s="54"/>
      <c r="T779" s="54"/>
      <c r="U779" s="54"/>
      <c r="V779" s="54"/>
      <c r="W779" s="54"/>
      <c r="X779" s="54"/>
      <c r="Y779" s="54"/>
      <c r="Z779" s="54"/>
    </row>
    <row r="780" ht="12.75" customHeight="1">
      <c r="A780" s="54"/>
      <c r="B780" s="54"/>
      <c r="C780" s="54"/>
      <c r="D780" s="54"/>
      <c r="E780" s="54"/>
      <c r="F780" s="54"/>
      <c r="G780" s="54"/>
      <c r="H780" s="54"/>
      <c r="I780" s="54"/>
      <c r="J780" s="54"/>
      <c r="L780" s="54"/>
      <c r="M780" s="54"/>
      <c r="N780" s="54"/>
      <c r="O780" s="54"/>
      <c r="P780" s="54"/>
      <c r="Q780" s="54"/>
      <c r="R780" s="54"/>
      <c r="S780" s="54"/>
      <c r="T780" s="54"/>
      <c r="U780" s="54"/>
      <c r="V780" s="54"/>
      <c r="W780" s="54"/>
      <c r="X780" s="54"/>
      <c r="Y780" s="54"/>
      <c r="Z780" s="54"/>
    </row>
    <row r="781" ht="12.75" customHeight="1">
      <c r="A781" s="54"/>
      <c r="B781" s="54"/>
      <c r="C781" s="54"/>
      <c r="D781" s="54"/>
      <c r="E781" s="54"/>
      <c r="F781" s="54"/>
      <c r="G781" s="54"/>
      <c r="H781" s="54"/>
      <c r="I781" s="54"/>
      <c r="J781" s="54"/>
      <c r="L781" s="54"/>
      <c r="M781" s="54"/>
      <c r="N781" s="54"/>
      <c r="O781" s="54"/>
      <c r="P781" s="54"/>
      <c r="Q781" s="54"/>
      <c r="R781" s="54"/>
      <c r="S781" s="54"/>
      <c r="T781" s="54"/>
      <c r="U781" s="54"/>
      <c r="V781" s="54"/>
      <c r="W781" s="54"/>
      <c r="X781" s="54"/>
      <c r="Y781" s="54"/>
      <c r="Z781" s="54"/>
    </row>
    <row r="782" ht="12.75" customHeight="1">
      <c r="A782" s="54"/>
      <c r="B782" s="54"/>
      <c r="C782" s="54"/>
      <c r="D782" s="54"/>
      <c r="E782" s="54"/>
      <c r="F782" s="54"/>
      <c r="G782" s="54"/>
      <c r="H782" s="54"/>
      <c r="I782" s="54"/>
      <c r="J782" s="54"/>
      <c r="L782" s="54"/>
      <c r="M782" s="54"/>
      <c r="N782" s="54"/>
      <c r="O782" s="54"/>
      <c r="P782" s="54"/>
      <c r="Q782" s="54"/>
      <c r="R782" s="54"/>
      <c r="S782" s="54"/>
      <c r="T782" s="54"/>
      <c r="U782" s="54"/>
      <c r="V782" s="54"/>
      <c r="W782" s="54"/>
      <c r="X782" s="54"/>
      <c r="Y782" s="54"/>
      <c r="Z782" s="54"/>
    </row>
    <row r="783" ht="12.75" customHeight="1">
      <c r="A783" s="54"/>
      <c r="B783" s="54"/>
      <c r="C783" s="54"/>
      <c r="D783" s="54"/>
      <c r="E783" s="54"/>
      <c r="F783" s="54"/>
      <c r="G783" s="54"/>
      <c r="H783" s="54"/>
      <c r="I783" s="54"/>
      <c r="J783" s="54"/>
      <c r="L783" s="54"/>
      <c r="M783" s="54"/>
      <c r="N783" s="54"/>
      <c r="O783" s="54"/>
      <c r="P783" s="54"/>
      <c r="Q783" s="54"/>
      <c r="R783" s="54"/>
      <c r="S783" s="54"/>
      <c r="T783" s="54"/>
      <c r="U783" s="54"/>
      <c r="V783" s="54"/>
      <c r="W783" s="54"/>
      <c r="X783" s="54"/>
      <c r="Y783" s="54"/>
      <c r="Z783" s="54"/>
    </row>
    <row r="784" ht="12.75" customHeight="1">
      <c r="A784" s="54"/>
      <c r="B784" s="54"/>
      <c r="C784" s="54"/>
      <c r="D784" s="54"/>
      <c r="E784" s="54"/>
      <c r="F784" s="54"/>
      <c r="G784" s="54"/>
      <c r="H784" s="54"/>
      <c r="I784" s="54"/>
      <c r="J784" s="54"/>
      <c r="L784" s="54"/>
      <c r="M784" s="54"/>
      <c r="N784" s="54"/>
      <c r="O784" s="54"/>
      <c r="P784" s="54"/>
      <c r="Q784" s="54"/>
      <c r="R784" s="54"/>
      <c r="S784" s="54"/>
      <c r="T784" s="54"/>
      <c r="U784" s="54"/>
      <c r="V784" s="54"/>
      <c r="W784" s="54"/>
      <c r="X784" s="54"/>
      <c r="Y784" s="54"/>
      <c r="Z784" s="54"/>
    </row>
    <row r="785" ht="12.75" customHeight="1">
      <c r="A785" s="54"/>
      <c r="B785" s="54"/>
      <c r="C785" s="54"/>
      <c r="D785" s="54"/>
      <c r="E785" s="54"/>
      <c r="F785" s="54"/>
      <c r="G785" s="54"/>
      <c r="H785" s="54"/>
      <c r="I785" s="54"/>
      <c r="J785" s="54"/>
      <c r="L785" s="54"/>
      <c r="M785" s="54"/>
      <c r="N785" s="54"/>
      <c r="O785" s="54"/>
      <c r="P785" s="54"/>
      <c r="Q785" s="54"/>
      <c r="R785" s="54"/>
      <c r="S785" s="54"/>
      <c r="T785" s="54"/>
      <c r="U785" s="54"/>
      <c r="V785" s="54"/>
      <c r="W785" s="54"/>
      <c r="X785" s="54"/>
      <c r="Y785" s="54"/>
      <c r="Z785" s="54"/>
    </row>
    <row r="786" ht="12.75" customHeight="1">
      <c r="A786" s="54"/>
      <c r="B786" s="54"/>
      <c r="C786" s="54"/>
      <c r="D786" s="54"/>
      <c r="E786" s="54"/>
      <c r="F786" s="54"/>
      <c r="G786" s="54"/>
      <c r="H786" s="54"/>
      <c r="I786" s="54"/>
      <c r="J786" s="54"/>
      <c r="L786" s="54"/>
      <c r="M786" s="54"/>
      <c r="N786" s="54"/>
      <c r="O786" s="54"/>
      <c r="P786" s="54"/>
      <c r="Q786" s="54"/>
      <c r="R786" s="54"/>
      <c r="S786" s="54"/>
      <c r="T786" s="54"/>
      <c r="U786" s="54"/>
      <c r="V786" s="54"/>
      <c r="W786" s="54"/>
      <c r="X786" s="54"/>
      <c r="Y786" s="54"/>
      <c r="Z786" s="54"/>
    </row>
    <row r="787" ht="12.75" customHeight="1">
      <c r="A787" s="54"/>
      <c r="B787" s="54"/>
      <c r="C787" s="54"/>
      <c r="D787" s="54"/>
      <c r="E787" s="54"/>
      <c r="F787" s="54"/>
      <c r="G787" s="54"/>
      <c r="H787" s="54"/>
      <c r="I787" s="54"/>
      <c r="J787" s="54"/>
      <c r="L787" s="54"/>
      <c r="M787" s="54"/>
      <c r="N787" s="54"/>
      <c r="O787" s="54"/>
      <c r="P787" s="54"/>
      <c r="Q787" s="54"/>
      <c r="R787" s="54"/>
      <c r="S787" s="54"/>
      <c r="T787" s="54"/>
      <c r="U787" s="54"/>
      <c r="V787" s="54"/>
      <c r="W787" s="54"/>
      <c r="X787" s="54"/>
      <c r="Y787" s="54"/>
      <c r="Z787" s="54"/>
    </row>
    <row r="788" ht="12.75" customHeight="1">
      <c r="A788" s="54"/>
      <c r="B788" s="54"/>
      <c r="C788" s="54"/>
      <c r="D788" s="54"/>
      <c r="E788" s="54"/>
      <c r="F788" s="54"/>
      <c r="G788" s="54"/>
      <c r="H788" s="54"/>
      <c r="I788" s="54"/>
      <c r="J788" s="54"/>
      <c r="L788" s="54"/>
      <c r="M788" s="54"/>
      <c r="N788" s="54"/>
      <c r="O788" s="54"/>
      <c r="P788" s="54"/>
      <c r="Q788" s="54"/>
      <c r="R788" s="54"/>
      <c r="S788" s="54"/>
      <c r="T788" s="54"/>
      <c r="U788" s="54"/>
      <c r="V788" s="54"/>
      <c r="W788" s="54"/>
      <c r="X788" s="54"/>
      <c r="Y788" s="54"/>
      <c r="Z788" s="54"/>
    </row>
    <row r="789" ht="12.75" customHeight="1">
      <c r="A789" s="54"/>
      <c r="B789" s="54"/>
      <c r="C789" s="54"/>
      <c r="D789" s="54"/>
      <c r="E789" s="54"/>
      <c r="F789" s="54"/>
      <c r="G789" s="54"/>
      <c r="H789" s="54"/>
      <c r="I789" s="54"/>
      <c r="J789" s="54"/>
      <c r="L789" s="54"/>
      <c r="M789" s="54"/>
      <c r="N789" s="54"/>
      <c r="O789" s="54"/>
      <c r="P789" s="54"/>
      <c r="Q789" s="54"/>
      <c r="R789" s="54"/>
      <c r="S789" s="54"/>
      <c r="T789" s="54"/>
      <c r="U789" s="54"/>
      <c r="V789" s="54"/>
      <c r="W789" s="54"/>
      <c r="X789" s="54"/>
      <c r="Y789" s="54"/>
      <c r="Z789" s="54"/>
    </row>
    <row r="790" ht="12.75" customHeight="1">
      <c r="A790" s="54"/>
      <c r="B790" s="54"/>
      <c r="C790" s="54"/>
      <c r="D790" s="54"/>
      <c r="E790" s="54"/>
      <c r="F790" s="54"/>
      <c r="G790" s="54"/>
      <c r="H790" s="54"/>
      <c r="I790" s="54"/>
      <c r="J790" s="54"/>
      <c r="L790" s="54"/>
      <c r="M790" s="54"/>
      <c r="N790" s="54"/>
      <c r="O790" s="54"/>
      <c r="P790" s="54"/>
      <c r="Q790" s="54"/>
      <c r="R790" s="54"/>
      <c r="S790" s="54"/>
      <c r="T790" s="54"/>
      <c r="U790" s="54"/>
      <c r="V790" s="54"/>
      <c r="W790" s="54"/>
      <c r="X790" s="54"/>
      <c r="Y790" s="54"/>
      <c r="Z790" s="54"/>
    </row>
    <row r="791" ht="12.75" customHeight="1">
      <c r="A791" s="54"/>
      <c r="B791" s="54"/>
      <c r="C791" s="54"/>
      <c r="D791" s="54"/>
      <c r="E791" s="54"/>
      <c r="F791" s="54"/>
      <c r="G791" s="54"/>
      <c r="H791" s="54"/>
      <c r="I791" s="54"/>
      <c r="J791" s="54"/>
      <c r="L791" s="54"/>
      <c r="M791" s="54"/>
      <c r="N791" s="54"/>
      <c r="O791" s="54"/>
      <c r="P791" s="54"/>
      <c r="Q791" s="54"/>
      <c r="R791" s="54"/>
      <c r="S791" s="54"/>
      <c r="T791" s="54"/>
      <c r="U791" s="54"/>
      <c r="V791" s="54"/>
      <c r="W791" s="54"/>
      <c r="X791" s="54"/>
      <c r="Y791" s="54"/>
      <c r="Z791" s="54"/>
    </row>
    <row r="792" ht="12.75" customHeight="1">
      <c r="A792" s="54"/>
      <c r="B792" s="54"/>
      <c r="C792" s="54"/>
      <c r="D792" s="54"/>
      <c r="E792" s="54"/>
      <c r="F792" s="54"/>
      <c r="G792" s="54"/>
      <c r="H792" s="54"/>
      <c r="I792" s="54"/>
      <c r="J792" s="54"/>
      <c r="L792" s="54"/>
      <c r="M792" s="54"/>
      <c r="N792" s="54"/>
      <c r="O792" s="54"/>
      <c r="P792" s="54"/>
      <c r="Q792" s="54"/>
      <c r="R792" s="54"/>
      <c r="S792" s="54"/>
      <c r="T792" s="54"/>
      <c r="U792" s="54"/>
      <c r="V792" s="54"/>
      <c r="W792" s="54"/>
      <c r="X792" s="54"/>
      <c r="Y792" s="54"/>
      <c r="Z792" s="54"/>
    </row>
    <row r="793" ht="12.75" customHeight="1">
      <c r="A793" s="54"/>
      <c r="B793" s="54"/>
      <c r="C793" s="54"/>
      <c r="D793" s="54"/>
      <c r="E793" s="54"/>
      <c r="F793" s="54"/>
      <c r="G793" s="54"/>
      <c r="H793" s="54"/>
      <c r="I793" s="54"/>
      <c r="J793" s="54"/>
      <c r="L793" s="54"/>
      <c r="M793" s="54"/>
      <c r="N793" s="54"/>
      <c r="O793" s="54"/>
      <c r="P793" s="54"/>
      <c r="Q793" s="54"/>
      <c r="R793" s="54"/>
      <c r="S793" s="54"/>
      <c r="T793" s="54"/>
      <c r="U793" s="54"/>
      <c r="V793" s="54"/>
      <c r="W793" s="54"/>
      <c r="X793" s="54"/>
      <c r="Y793" s="54"/>
      <c r="Z793" s="54"/>
    </row>
    <row r="794" ht="12.75" customHeight="1">
      <c r="A794" s="54"/>
      <c r="B794" s="54"/>
      <c r="C794" s="54"/>
      <c r="D794" s="54"/>
      <c r="E794" s="54"/>
      <c r="F794" s="54"/>
      <c r="G794" s="54"/>
      <c r="H794" s="54"/>
      <c r="I794" s="54"/>
      <c r="J794" s="54"/>
      <c r="L794" s="54"/>
      <c r="M794" s="54"/>
      <c r="N794" s="54"/>
      <c r="O794" s="54"/>
      <c r="P794" s="54"/>
      <c r="Q794" s="54"/>
      <c r="R794" s="54"/>
      <c r="S794" s="54"/>
      <c r="T794" s="54"/>
      <c r="U794" s="54"/>
      <c r="V794" s="54"/>
      <c r="W794" s="54"/>
      <c r="X794" s="54"/>
      <c r="Y794" s="54"/>
      <c r="Z794" s="54"/>
    </row>
    <row r="795" ht="12.75" customHeight="1">
      <c r="A795" s="54"/>
      <c r="B795" s="54"/>
      <c r="C795" s="54"/>
      <c r="D795" s="54"/>
      <c r="E795" s="54"/>
      <c r="F795" s="54"/>
      <c r="G795" s="54"/>
      <c r="H795" s="54"/>
      <c r="I795" s="54"/>
      <c r="J795" s="54"/>
      <c r="L795" s="54"/>
      <c r="M795" s="54"/>
      <c r="N795" s="54"/>
      <c r="O795" s="54"/>
      <c r="P795" s="54"/>
      <c r="Q795" s="54"/>
      <c r="R795" s="54"/>
      <c r="S795" s="54"/>
      <c r="T795" s="54"/>
      <c r="U795" s="54"/>
      <c r="V795" s="54"/>
      <c r="W795" s="54"/>
      <c r="X795" s="54"/>
      <c r="Y795" s="54"/>
      <c r="Z795" s="54"/>
    </row>
    <row r="796" ht="12.75" customHeight="1">
      <c r="A796" s="54"/>
      <c r="B796" s="54"/>
      <c r="C796" s="54"/>
      <c r="D796" s="54"/>
      <c r="E796" s="54"/>
      <c r="F796" s="54"/>
      <c r="G796" s="54"/>
      <c r="H796" s="54"/>
      <c r="I796" s="54"/>
      <c r="J796" s="54"/>
      <c r="L796" s="54"/>
      <c r="M796" s="54"/>
      <c r="N796" s="54"/>
      <c r="O796" s="54"/>
      <c r="P796" s="54"/>
      <c r="Q796" s="54"/>
      <c r="R796" s="54"/>
      <c r="S796" s="54"/>
      <c r="T796" s="54"/>
      <c r="U796" s="54"/>
      <c r="V796" s="54"/>
      <c r="W796" s="54"/>
      <c r="X796" s="54"/>
      <c r="Y796" s="54"/>
      <c r="Z796" s="54"/>
    </row>
    <row r="797" ht="12.75" customHeight="1">
      <c r="A797" s="54"/>
      <c r="B797" s="54"/>
      <c r="C797" s="54"/>
      <c r="D797" s="54"/>
      <c r="E797" s="54"/>
      <c r="F797" s="54"/>
      <c r="G797" s="54"/>
      <c r="H797" s="54"/>
      <c r="I797" s="54"/>
      <c r="J797" s="54"/>
      <c r="L797" s="54"/>
      <c r="M797" s="54"/>
      <c r="N797" s="54"/>
      <c r="O797" s="54"/>
      <c r="P797" s="54"/>
      <c r="Q797" s="54"/>
      <c r="R797" s="54"/>
      <c r="S797" s="54"/>
      <c r="T797" s="54"/>
      <c r="U797" s="54"/>
      <c r="V797" s="54"/>
      <c r="W797" s="54"/>
      <c r="X797" s="54"/>
      <c r="Y797" s="54"/>
      <c r="Z797" s="54"/>
    </row>
    <row r="798" ht="12.75" customHeight="1">
      <c r="A798" s="54"/>
      <c r="B798" s="54"/>
      <c r="C798" s="54"/>
      <c r="D798" s="54"/>
      <c r="E798" s="54"/>
      <c r="F798" s="54"/>
      <c r="G798" s="54"/>
      <c r="H798" s="54"/>
      <c r="I798" s="54"/>
      <c r="J798" s="54"/>
      <c r="L798" s="54"/>
      <c r="M798" s="54"/>
      <c r="N798" s="54"/>
      <c r="O798" s="54"/>
      <c r="P798" s="54"/>
      <c r="Q798" s="54"/>
      <c r="R798" s="54"/>
      <c r="S798" s="54"/>
      <c r="T798" s="54"/>
      <c r="U798" s="54"/>
      <c r="V798" s="54"/>
      <c r="W798" s="54"/>
      <c r="X798" s="54"/>
      <c r="Y798" s="54"/>
      <c r="Z798" s="54"/>
    </row>
    <row r="799" ht="12.75" customHeight="1">
      <c r="A799" s="54"/>
      <c r="B799" s="54"/>
      <c r="C799" s="54"/>
      <c r="D799" s="54"/>
      <c r="E799" s="54"/>
      <c r="F799" s="54"/>
      <c r="G799" s="54"/>
      <c r="H799" s="54"/>
      <c r="I799" s="54"/>
      <c r="J799" s="54"/>
      <c r="L799" s="54"/>
      <c r="M799" s="54"/>
      <c r="N799" s="54"/>
      <c r="O799" s="54"/>
      <c r="P799" s="54"/>
      <c r="Q799" s="54"/>
      <c r="R799" s="54"/>
      <c r="S799" s="54"/>
      <c r="T799" s="54"/>
      <c r="U799" s="54"/>
      <c r="V799" s="54"/>
      <c r="W799" s="54"/>
      <c r="X799" s="54"/>
      <c r="Y799" s="54"/>
      <c r="Z799" s="54"/>
    </row>
    <row r="800" ht="12.75" customHeight="1">
      <c r="A800" s="54"/>
      <c r="B800" s="54"/>
      <c r="C800" s="54"/>
      <c r="D800" s="54"/>
      <c r="E800" s="54"/>
      <c r="F800" s="54"/>
      <c r="G800" s="54"/>
      <c r="H800" s="54"/>
      <c r="I800" s="54"/>
      <c r="J800" s="54"/>
      <c r="L800" s="54"/>
      <c r="M800" s="54"/>
      <c r="N800" s="54"/>
      <c r="O800" s="54"/>
      <c r="P800" s="54"/>
      <c r="Q800" s="54"/>
      <c r="R800" s="54"/>
      <c r="S800" s="54"/>
      <c r="T800" s="54"/>
      <c r="U800" s="54"/>
      <c r="V800" s="54"/>
      <c r="W800" s="54"/>
      <c r="X800" s="54"/>
      <c r="Y800" s="54"/>
      <c r="Z800" s="54"/>
    </row>
    <row r="801" ht="12.75" customHeight="1">
      <c r="A801" s="54"/>
      <c r="B801" s="54"/>
      <c r="C801" s="54"/>
      <c r="D801" s="54"/>
      <c r="E801" s="54"/>
      <c r="F801" s="54"/>
      <c r="G801" s="54"/>
      <c r="H801" s="54"/>
      <c r="I801" s="54"/>
      <c r="J801" s="54"/>
      <c r="L801" s="54"/>
      <c r="M801" s="54"/>
      <c r="N801" s="54"/>
      <c r="O801" s="54"/>
      <c r="P801" s="54"/>
      <c r="Q801" s="54"/>
      <c r="R801" s="54"/>
      <c r="S801" s="54"/>
      <c r="T801" s="54"/>
      <c r="U801" s="54"/>
      <c r="V801" s="54"/>
      <c r="W801" s="54"/>
      <c r="X801" s="54"/>
      <c r="Y801" s="54"/>
      <c r="Z801" s="54"/>
    </row>
    <row r="802" ht="12.75" customHeight="1">
      <c r="A802" s="54"/>
      <c r="B802" s="54"/>
      <c r="C802" s="54"/>
      <c r="D802" s="54"/>
      <c r="E802" s="54"/>
      <c r="F802" s="54"/>
      <c r="G802" s="54"/>
      <c r="H802" s="54"/>
      <c r="I802" s="54"/>
      <c r="J802" s="54"/>
      <c r="L802" s="54"/>
      <c r="M802" s="54"/>
      <c r="N802" s="54"/>
      <c r="O802" s="54"/>
      <c r="P802" s="54"/>
      <c r="Q802" s="54"/>
      <c r="R802" s="54"/>
      <c r="S802" s="54"/>
      <c r="T802" s="54"/>
      <c r="U802" s="54"/>
      <c r="V802" s="54"/>
      <c r="W802" s="54"/>
      <c r="X802" s="54"/>
      <c r="Y802" s="54"/>
      <c r="Z802" s="54"/>
    </row>
    <row r="803" ht="12.75" customHeight="1">
      <c r="A803" s="54"/>
      <c r="B803" s="54"/>
      <c r="C803" s="54"/>
      <c r="D803" s="54"/>
      <c r="E803" s="54"/>
      <c r="F803" s="54"/>
      <c r="G803" s="54"/>
      <c r="H803" s="54"/>
      <c r="I803" s="54"/>
      <c r="J803" s="54"/>
      <c r="L803" s="54"/>
      <c r="M803" s="54"/>
      <c r="N803" s="54"/>
      <c r="O803" s="54"/>
      <c r="P803" s="54"/>
      <c r="Q803" s="54"/>
      <c r="R803" s="54"/>
      <c r="S803" s="54"/>
      <c r="T803" s="54"/>
      <c r="U803" s="54"/>
      <c r="V803" s="54"/>
      <c r="W803" s="54"/>
      <c r="X803" s="54"/>
      <c r="Y803" s="54"/>
      <c r="Z803" s="54"/>
    </row>
    <row r="804" ht="12.75" customHeight="1">
      <c r="A804" s="54"/>
      <c r="B804" s="54"/>
      <c r="C804" s="54"/>
      <c r="D804" s="54"/>
      <c r="E804" s="54"/>
      <c r="F804" s="54"/>
      <c r="G804" s="54"/>
      <c r="H804" s="54"/>
      <c r="I804" s="54"/>
      <c r="J804" s="54"/>
      <c r="L804" s="54"/>
      <c r="M804" s="54"/>
      <c r="N804" s="54"/>
      <c r="O804" s="54"/>
      <c r="P804" s="54"/>
      <c r="Q804" s="54"/>
      <c r="R804" s="54"/>
      <c r="S804" s="54"/>
      <c r="T804" s="54"/>
      <c r="U804" s="54"/>
      <c r="V804" s="54"/>
      <c r="W804" s="54"/>
      <c r="X804" s="54"/>
      <c r="Y804" s="54"/>
      <c r="Z804" s="54"/>
    </row>
    <row r="805" ht="12.75" customHeight="1">
      <c r="A805" s="54"/>
      <c r="B805" s="54"/>
      <c r="C805" s="54"/>
      <c r="D805" s="54"/>
      <c r="E805" s="54"/>
      <c r="F805" s="54"/>
      <c r="G805" s="54"/>
      <c r="H805" s="54"/>
      <c r="I805" s="54"/>
      <c r="J805" s="54"/>
      <c r="L805" s="54"/>
      <c r="M805" s="54"/>
      <c r="N805" s="54"/>
      <c r="O805" s="54"/>
      <c r="P805" s="54"/>
      <c r="Q805" s="54"/>
      <c r="R805" s="54"/>
      <c r="S805" s="54"/>
      <c r="T805" s="54"/>
      <c r="U805" s="54"/>
      <c r="V805" s="54"/>
      <c r="W805" s="54"/>
      <c r="X805" s="54"/>
      <c r="Y805" s="54"/>
      <c r="Z805" s="54"/>
    </row>
    <row r="806" ht="12.75" customHeight="1">
      <c r="A806" s="54"/>
      <c r="B806" s="54"/>
      <c r="C806" s="54"/>
      <c r="D806" s="54"/>
      <c r="E806" s="54"/>
      <c r="F806" s="54"/>
      <c r="G806" s="54"/>
      <c r="H806" s="54"/>
      <c r="I806" s="54"/>
      <c r="J806" s="54"/>
      <c r="L806" s="54"/>
      <c r="M806" s="54"/>
      <c r="N806" s="54"/>
      <c r="O806" s="54"/>
      <c r="P806" s="54"/>
      <c r="Q806" s="54"/>
      <c r="R806" s="54"/>
      <c r="S806" s="54"/>
      <c r="T806" s="54"/>
      <c r="U806" s="54"/>
      <c r="V806" s="54"/>
      <c r="W806" s="54"/>
      <c r="X806" s="54"/>
      <c r="Y806" s="54"/>
      <c r="Z806" s="54"/>
    </row>
    <row r="807" ht="12.75" customHeight="1">
      <c r="A807" s="54"/>
      <c r="B807" s="54"/>
      <c r="C807" s="54"/>
      <c r="D807" s="54"/>
      <c r="E807" s="54"/>
      <c r="F807" s="54"/>
      <c r="G807" s="54"/>
      <c r="H807" s="54"/>
      <c r="I807" s="54"/>
      <c r="J807" s="54"/>
      <c r="L807" s="54"/>
      <c r="M807" s="54"/>
      <c r="N807" s="54"/>
      <c r="O807" s="54"/>
      <c r="P807" s="54"/>
      <c r="Q807" s="54"/>
      <c r="R807" s="54"/>
      <c r="S807" s="54"/>
      <c r="T807" s="54"/>
      <c r="U807" s="54"/>
      <c r="V807" s="54"/>
      <c r="W807" s="54"/>
      <c r="X807" s="54"/>
      <c r="Y807" s="54"/>
      <c r="Z807" s="54"/>
    </row>
    <row r="808" ht="12.75" customHeight="1">
      <c r="A808" s="54"/>
      <c r="B808" s="54"/>
      <c r="C808" s="54"/>
      <c r="D808" s="54"/>
      <c r="E808" s="54"/>
      <c r="F808" s="54"/>
      <c r="G808" s="54"/>
      <c r="H808" s="54"/>
      <c r="I808" s="54"/>
      <c r="J808" s="54"/>
      <c r="L808" s="54"/>
      <c r="M808" s="54"/>
      <c r="N808" s="54"/>
      <c r="O808" s="54"/>
      <c r="P808" s="54"/>
      <c r="Q808" s="54"/>
      <c r="R808" s="54"/>
      <c r="S808" s="54"/>
      <c r="T808" s="54"/>
      <c r="U808" s="54"/>
      <c r="V808" s="54"/>
      <c r="W808" s="54"/>
      <c r="X808" s="54"/>
      <c r="Y808" s="54"/>
      <c r="Z808" s="54"/>
    </row>
    <row r="809" ht="12.75" customHeight="1">
      <c r="A809" s="54"/>
      <c r="B809" s="54"/>
      <c r="C809" s="54"/>
      <c r="D809" s="54"/>
      <c r="E809" s="54"/>
      <c r="F809" s="54"/>
      <c r="G809" s="54"/>
      <c r="H809" s="54"/>
      <c r="I809" s="54"/>
      <c r="J809" s="54"/>
      <c r="L809" s="54"/>
      <c r="M809" s="54"/>
      <c r="N809" s="54"/>
      <c r="O809" s="54"/>
      <c r="P809" s="54"/>
      <c r="Q809" s="54"/>
      <c r="R809" s="54"/>
      <c r="S809" s="54"/>
      <c r="T809" s="54"/>
      <c r="U809" s="54"/>
      <c r="V809" s="54"/>
      <c r="W809" s="54"/>
      <c r="X809" s="54"/>
      <c r="Y809" s="54"/>
      <c r="Z809" s="54"/>
    </row>
    <row r="810" ht="12.75" customHeight="1">
      <c r="A810" s="54"/>
      <c r="B810" s="54"/>
      <c r="C810" s="54"/>
      <c r="D810" s="54"/>
      <c r="E810" s="54"/>
      <c r="F810" s="54"/>
      <c r="G810" s="54"/>
      <c r="H810" s="54"/>
      <c r="I810" s="54"/>
      <c r="J810" s="54"/>
      <c r="L810" s="54"/>
      <c r="M810" s="54"/>
      <c r="N810" s="54"/>
      <c r="O810" s="54"/>
      <c r="P810" s="54"/>
      <c r="Q810" s="54"/>
      <c r="R810" s="54"/>
      <c r="S810" s="54"/>
      <c r="T810" s="54"/>
      <c r="U810" s="54"/>
      <c r="V810" s="54"/>
      <c r="W810" s="54"/>
      <c r="X810" s="54"/>
      <c r="Y810" s="54"/>
      <c r="Z810" s="54"/>
    </row>
    <row r="811" ht="12.75" customHeight="1">
      <c r="A811" s="54"/>
      <c r="B811" s="54"/>
      <c r="C811" s="54"/>
      <c r="D811" s="54"/>
      <c r="E811" s="54"/>
      <c r="F811" s="54"/>
      <c r="G811" s="54"/>
      <c r="H811" s="54"/>
      <c r="I811" s="54"/>
      <c r="J811" s="54"/>
      <c r="L811" s="54"/>
      <c r="M811" s="54"/>
      <c r="N811" s="54"/>
      <c r="O811" s="54"/>
      <c r="P811" s="54"/>
      <c r="Q811" s="54"/>
      <c r="R811" s="54"/>
      <c r="S811" s="54"/>
      <c r="T811" s="54"/>
      <c r="U811" s="54"/>
      <c r="V811" s="54"/>
      <c r="W811" s="54"/>
      <c r="X811" s="54"/>
      <c r="Y811" s="54"/>
      <c r="Z811" s="54"/>
    </row>
    <row r="812" ht="12.75" customHeight="1">
      <c r="A812" s="54"/>
      <c r="B812" s="54"/>
      <c r="C812" s="54"/>
      <c r="D812" s="54"/>
      <c r="E812" s="54"/>
      <c r="F812" s="54"/>
      <c r="G812" s="54"/>
      <c r="H812" s="54"/>
      <c r="I812" s="54"/>
      <c r="J812" s="54"/>
      <c r="L812" s="54"/>
      <c r="M812" s="54"/>
      <c r="N812" s="54"/>
      <c r="O812" s="54"/>
      <c r="P812" s="54"/>
      <c r="Q812" s="54"/>
      <c r="R812" s="54"/>
      <c r="S812" s="54"/>
      <c r="T812" s="54"/>
      <c r="U812" s="54"/>
      <c r="V812" s="54"/>
      <c r="W812" s="54"/>
      <c r="X812" s="54"/>
      <c r="Y812" s="54"/>
      <c r="Z812" s="54"/>
    </row>
    <row r="813" ht="12.75" customHeight="1">
      <c r="A813" s="54"/>
      <c r="B813" s="54"/>
      <c r="C813" s="54"/>
      <c r="D813" s="54"/>
      <c r="E813" s="54"/>
      <c r="F813" s="54"/>
      <c r="G813" s="54"/>
      <c r="H813" s="54"/>
      <c r="I813" s="54"/>
      <c r="J813" s="54"/>
      <c r="L813" s="54"/>
      <c r="M813" s="54"/>
      <c r="N813" s="54"/>
      <c r="O813" s="54"/>
      <c r="P813" s="54"/>
      <c r="Q813" s="54"/>
      <c r="R813" s="54"/>
      <c r="S813" s="54"/>
      <c r="T813" s="54"/>
      <c r="U813" s="54"/>
      <c r="V813" s="54"/>
      <c r="W813" s="54"/>
      <c r="X813" s="54"/>
      <c r="Y813" s="54"/>
      <c r="Z813" s="54"/>
    </row>
    <row r="814" ht="12.75" customHeight="1">
      <c r="A814" s="54"/>
      <c r="B814" s="54"/>
      <c r="C814" s="54"/>
      <c r="D814" s="54"/>
      <c r="E814" s="54"/>
      <c r="F814" s="54"/>
      <c r="G814" s="54"/>
      <c r="H814" s="54"/>
      <c r="I814" s="54"/>
      <c r="J814" s="54"/>
      <c r="L814" s="54"/>
      <c r="M814" s="54"/>
      <c r="N814" s="54"/>
      <c r="O814" s="54"/>
      <c r="P814" s="54"/>
      <c r="Q814" s="54"/>
      <c r="R814" s="54"/>
      <c r="S814" s="54"/>
      <c r="T814" s="54"/>
      <c r="U814" s="54"/>
      <c r="V814" s="54"/>
      <c r="W814" s="54"/>
      <c r="X814" s="54"/>
      <c r="Y814" s="54"/>
      <c r="Z814" s="54"/>
    </row>
    <row r="815" ht="12.75" customHeight="1">
      <c r="A815" s="54"/>
      <c r="B815" s="54"/>
      <c r="C815" s="54"/>
      <c r="D815" s="54"/>
      <c r="E815" s="54"/>
      <c r="F815" s="54"/>
      <c r="G815" s="54"/>
      <c r="H815" s="54"/>
      <c r="I815" s="54"/>
      <c r="J815" s="54"/>
      <c r="L815" s="54"/>
      <c r="M815" s="54"/>
      <c r="N815" s="54"/>
      <c r="O815" s="54"/>
      <c r="P815" s="54"/>
      <c r="Q815" s="54"/>
      <c r="R815" s="54"/>
      <c r="S815" s="54"/>
      <c r="T815" s="54"/>
      <c r="U815" s="54"/>
      <c r="V815" s="54"/>
      <c r="W815" s="54"/>
      <c r="X815" s="54"/>
      <c r="Y815" s="54"/>
      <c r="Z815" s="54"/>
    </row>
    <row r="816" ht="12.75" customHeight="1">
      <c r="A816" s="54"/>
      <c r="B816" s="54"/>
      <c r="C816" s="54"/>
      <c r="D816" s="54"/>
      <c r="E816" s="54"/>
      <c r="F816" s="54"/>
      <c r="G816" s="54"/>
      <c r="H816" s="54"/>
      <c r="I816" s="54"/>
      <c r="J816" s="54"/>
      <c r="L816" s="54"/>
      <c r="M816" s="54"/>
      <c r="N816" s="54"/>
      <c r="O816" s="54"/>
      <c r="P816" s="54"/>
      <c r="Q816" s="54"/>
      <c r="R816" s="54"/>
      <c r="S816" s="54"/>
      <c r="T816" s="54"/>
      <c r="U816" s="54"/>
      <c r="V816" s="54"/>
      <c r="W816" s="54"/>
      <c r="X816" s="54"/>
      <c r="Y816" s="54"/>
      <c r="Z816" s="54"/>
    </row>
    <row r="817" ht="12.75" customHeight="1">
      <c r="A817" s="54"/>
      <c r="B817" s="54"/>
      <c r="C817" s="54"/>
      <c r="D817" s="54"/>
      <c r="E817" s="54"/>
      <c r="F817" s="54"/>
      <c r="G817" s="54"/>
      <c r="H817" s="54"/>
      <c r="I817" s="54"/>
      <c r="J817" s="54"/>
      <c r="L817" s="54"/>
      <c r="M817" s="54"/>
      <c r="N817" s="54"/>
      <c r="O817" s="54"/>
      <c r="P817" s="54"/>
      <c r="Q817" s="54"/>
      <c r="R817" s="54"/>
      <c r="S817" s="54"/>
      <c r="T817" s="54"/>
      <c r="U817" s="54"/>
      <c r="V817" s="54"/>
      <c r="W817" s="54"/>
      <c r="X817" s="54"/>
      <c r="Y817" s="54"/>
      <c r="Z817" s="54"/>
    </row>
    <row r="818" ht="12.75" customHeight="1">
      <c r="A818" s="54"/>
      <c r="B818" s="54"/>
      <c r="C818" s="54"/>
      <c r="D818" s="54"/>
      <c r="E818" s="54"/>
      <c r="F818" s="54"/>
      <c r="G818" s="54"/>
      <c r="H818" s="54"/>
      <c r="I818" s="54"/>
      <c r="J818" s="54"/>
      <c r="L818" s="54"/>
      <c r="M818" s="54"/>
      <c r="N818" s="54"/>
      <c r="O818" s="54"/>
      <c r="P818" s="54"/>
      <c r="Q818" s="54"/>
      <c r="R818" s="54"/>
      <c r="S818" s="54"/>
      <c r="T818" s="54"/>
      <c r="U818" s="54"/>
      <c r="V818" s="54"/>
      <c r="W818" s="54"/>
      <c r="X818" s="54"/>
      <c r="Y818" s="54"/>
      <c r="Z818" s="54"/>
    </row>
    <row r="819" ht="12.75" customHeight="1">
      <c r="A819" s="54"/>
      <c r="B819" s="54"/>
      <c r="C819" s="54"/>
      <c r="D819" s="54"/>
      <c r="E819" s="54"/>
      <c r="F819" s="54"/>
      <c r="G819" s="54"/>
      <c r="H819" s="54"/>
      <c r="I819" s="54"/>
      <c r="J819" s="54"/>
      <c r="L819" s="54"/>
      <c r="M819" s="54"/>
      <c r="N819" s="54"/>
      <c r="O819" s="54"/>
      <c r="P819" s="54"/>
      <c r="Q819" s="54"/>
      <c r="R819" s="54"/>
      <c r="S819" s="54"/>
      <c r="T819" s="54"/>
      <c r="U819" s="54"/>
      <c r="V819" s="54"/>
      <c r="W819" s="54"/>
      <c r="X819" s="54"/>
      <c r="Y819" s="54"/>
      <c r="Z819" s="54"/>
    </row>
    <row r="820" ht="12.75" customHeight="1">
      <c r="A820" s="54"/>
      <c r="B820" s="54"/>
      <c r="C820" s="54"/>
      <c r="D820" s="54"/>
      <c r="E820" s="54"/>
      <c r="F820" s="54"/>
      <c r="G820" s="54"/>
      <c r="H820" s="54"/>
      <c r="I820" s="54"/>
      <c r="J820" s="54"/>
      <c r="L820" s="54"/>
      <c r="M820" s="54"/>
      <c r="N820" s="54"/>
      <c r="O820" s="54"/>
      <c r="P820" s="54"/>
      <c r="Q820" s="54"/>
      <c r="R820" s="54"/>
      <c r="S820" s="54"/>
      <c r="T820" s="54"/>
      <c r="U820" s="54"/>
      <c r="V820" s="54"/>
      <c r="W820" s="54"/>
      <c r="X820" s="54"/>
      <c r="Y820" s="54"/>
      <c r="Z820" s="54"/>
    </row>
    <row r="821" ht="12.75" customHeight="1">
      <c r="A821" s="54"/>
      <c r="B821" s="54"/>
      <c r="C821" s="54"/>
      <c r="D821" s="54"/>
      <c r="E821" s="54"/>
      <c r="F821" s="54"/>
      <c r="G821" s="54"/>
      <c r="H821" s="54"/>
      <c r="I821" s="54"/>
      <c r="J821" s="54"/>
      <c r="L821" s="54"/>
      <c r="M821" s="54"/>
      <c r="N821" s="54"/>
      <c r="O821" s="54"/>
      <c r="P821" s="54"/>
      <c r="Q821" s="54"/>
      <c r="R821" s="54"/>
      <c r="S821" s="54"/>
      <c r="T821" s="54"/>
      <c r="U821" s="54"/>
      <c r="V821" s="54"/>
      <c r="W821" s="54"/>
      <c r="X821" s="54"/>
      <c r="Y821" s="54"/>
      <c r="Z821" s="54"/>
    </row>
    <row r="822" ht="12.75" customHeight="1">
      <c r="A822" s="54"/>
      <c r="B822" s="54"/>
      <c r="C822" s="54"/>
      <c r="D822" s="54"/>
      <c r="E822" s="54"/>
      <c r="F822" s="54"/>
      <c r="G822" s="54"/>
      <c r="H822" s="54"/>
      <c r="I822" s="54"/>
      <c r="J822" s="54"/>
      <c r="L822" s="54"/>
      <c r="M822" s="54"/>
      <c r="N822" s="54"/>
      <c r="O822" s="54"/>
      <c r="P822" s="54"/>
      <c r="Q822" s="54"/>
      <c r="R822" s="54"/>
      <c r="S822" s="54"/>
      <c r="T822" s="54"/>
      <c r="U822" s="54"/>
      <c r="V822" s="54"/>
      <c r="W822" s="54"/>
      <c r="X822" s="54"/>
      <c r="Y822" s="54"/>
      <c r="Z822" s="54"/>
    </row>
    <row r="823" ht="12.75" customHeight="1">
      <c r="A823" s="54"/>
      <c r="B823" s="54"/>
      <c r="C823" s="54"/>
      <c r="D823" s="54"/>
      <c r="E823" s="54"/>
      <c r="F823" s="54"/>
      <c r="G823" s="54"/>
      <c r="H823" s="54"/>
      <c r="I823" s="54"/>
      <c r="J823" s="54"/>
      <c r="L823" s="54"/>
      <c r="M823" s="54"/>
      <c r="N823" s="54"/>
      <c r="O823" s="54"/>
      <c r="P823" s="54"/>
      <c r="Q823" s="54"/>
      <c r="R823" s="54"/>
      <c r="S823" s="54"/>
      <c r="T823" s="54"/>
      <c r="U823" s="54"/>
      <c r="V823" s="54"/>
      <c r="W823" s="54"/>
      <c r="X823" s="54"/>
      <c r="Y823" s="54"/>
      <c r="Z823" s="54"/>
    </row>
    <row r="824" ht="12.75" customHeight="1">
      <c r="A824" s="54"/>
      <c r="B824" s="54"/>
      <c r="C824" s="54"/>
      <c r="D824" s="54"/>
      <c r="E824" s="54"/>
      <c r="F824" s="54"/>
      <c r="G824" s="54"/>
      <c r="H824" s="54"/>
      <c r="I824" s="54"/>
      <c r="J824" s="54"/>
      <c r="L824" s="54"/>
      <c r="M824" s="54"/>
      <c r="N824" s="54"/>
      <c r="O824" s="54"/>
      <c r="P824" s="54"/>
      <c r="Q824" s="54"/>
      <c r="R824" s="54"/>
      <c r="S824" s="54"/>
      <c r="T824" s="54"/>
      <c r="U824" s="54"/>
      <c r="V824" s="54"/>
      <c r="W824" s="54"/>
      <c r="X824" s="54"/>
      <c r="Y824" s="54"/>
      <c r="Z824" s="54"/>
    </row>
    <row r="825" ht="12.75" customHeight="1">
      <c r="A825" s="54"/>
      <c r="B825" s="54"/>
      <c r="C825" s="54"/>
      <c r="D825" s="54"/>
      <c r="E825" s="54"/>
      <c r="F825" s="54"/>
      <c r="G825" s="54"/>
      <c r="H825" s="54"/>
      <c r="I825" s="54"/>
      <c r="J825" s="54"/>
      <c r="L825" s="54"/>
      <c r="M825" s="54"/>
      <c r="N825" s="54"/>
      <c r="O825" s="54"/>
      <c r="P825" s="54"/>
      <c r="Q825" s="54"/>
      <c r="R825" s="54"/>
      <c r="S825" s="54"/>
      <c r="T825" s="54"/>
      <c r="U825" s="54"/>
      <c r="V825" s="54"/>
      <c r="W825" s="54"/>
      <c r="X825" s="54"/>
      <c r="Y825" s="54"/>
      <c r="Z825" s="54"/>
    </row>
    <row r="826" ht="12.75" customHeight="1">
      <c r="A826" s="54"/>
      <c r="B826" s="54"/>
      <c r="C826" s="54"/>
      <c r="D826" s="54"/>
      <c r="E826" s="54"/>
      <c r="F826" s="54"/>
      <c r="G826" s="54"/>
      <c r="H826" s="54"/>
      <c r="I826" s="54"/>
      <c r="J826" s="54"/>
      <c r="L826" s="54"/>
      <c r="M826" s="54"/>
      <c r="N826" s="54"/>
      <c r="O826" s="54"/>
      <c r="P826" s="54"/>
      <c r="Q826" s="54"/>
      <c r="R826" s="54"/>
      <c r="S826" s="54"/>
      <c r="T826" s="54"/>
      <c r="U826" s="54"/>
      <c r="V826" s="54"/>
      <c r="W826" s="54"/>
      <c r="X826" s="54"/>
      <c r="Y826" s="54"/>
      <c r="Z826" s="54"/>
    </row>
    <row r="827" ht="12.75" customHeight="1">
      <c r="A827" s="54"/>
      <c r="B827" s="54"/>
      <c r="C827" s="54"/>
      <c r="D827" s="54"/>
      <c r="E827" s="54"/>
      <c r="F827" s="54"/>
      <c r="G827" s="54"/>
      <c r="H827" s="54"/>
      <c r="I827" s="54"/>
      <c r="J827" s="54"/>
      <c r="L827" s="54"/>
      <c r="M827" s="54"/>
      <c r="N827" s="54"/>
      <c r="O827" s="54"/>
      <c r="P827" s="54"/>
      <c r="Q827" s="54"/>
      <c r="R827" s="54"/>
      <c r="S827" s="54"/>
      <c r="T827" s="54"/>
      <c r="U827" s="54"/>
      <c r="V827" s="54"/>
      <c r="W827" s="54"/>
      <c r="X827" s="54"/>
      <c r="Y827" s="54"/>
      <c r="Z827" s="54"/>
    </row>
    <row r="828" ht="12.75" customHeight="1">
      <c r="A828" s="54"/>
      <c r="B828" s="54"/>
      <c r="C828" s="54"/>
      <c r="D828" s="54"/>
      <c r="E828" s="54"/>
      <c r="F828" s="54"/>
      <c r="G828" s="54"/>
      <c r="H828" s="54"/>
      <c r="I828" s="54"/>
      <c r="J828" s="54"/>
      <c r="L828" s="54"/>
      <c r="M828" s="54"/>
      <c r="N828" s="54"/>
      <c r="O828" s="54"/>
      <c r="P828" s="54"/>
      <c r="Q828" s="54"/>
      <c r="R828" s="54"/>
      <c r="S828" s="54"/>
      <c r="T828" s="54"/>
      <c r="U828" s="54"/>
      <c r="V828" s="54"/>
      <c r="W828" s="54"/>
      <c r="X828" s="54"/>
      <c r="Y828" s="54"/>
      <c r="Z828" s="54"/>
    </row>
    <row r="829" ht="12.75" customHeight="1">
      <c r="A829" s="54"/>
      <c r="B829" s="54"/>
      <c r="C829" s="54"/>
      <c r="D829" s="54"/>
      <c r="E829" s="54"/>
      <c r="F829" s="54"/>
      <c r="G829" s="54"/>
      <c r="H829" s="54"/>
      <c r="I829" s="54"/>
      <c r="J829" s="54"/>
      <c r="L829" s="54"/>
      <c r="M829" s="54"/>
      <c r="N829" s="54"/>
      <c r="O829" s="54"/>
      <c r="P829" s="54"/>
      <c r="Q829" s="54"/>
      <c r="R829" s="54"/>
      <c r="S829" s="54"/>
      <c r="T829" s="54"/>
      <c r="U829" s="54"/>
      <c r="V829" s="54"/>
      <c r="W829" s="54"/>
      <c r="X829" s="54"/>
      <c r="Y829" s="54"/>
      <c r="Z829" s="54"/>
    </row>
    <row r="830" ht="12.75" customHeight="1">
      <c r="A830" s="54"/>
      <c r="B830" s="54"/>
      <c r="C830" s="54"/>
      <c r="D830" s="54"/>
      <c r="E830" s="54"/>
      <c r="F830" s="54"/>
      <c r="G830" s="54"/>
      <c r="H830" s="54"/>
      <c r="I830" s="54"/>
      <c r="J830" s="54"/>
      <c r="L830" s="54"/>
      <c r="M830" s="54"/>
      <c r="N830" s="54"/>
      <c r="O830" s="54"/>
      <c r="P830" s="54"/>
      <c r="Q830" s="54"/>
      <c r="R830" s="54"/>
      <c r="S830" s="54"/>
      <c r="T830" s="54"/>
      <c r="U830" s="54"/>
      <c r="V830" s="54"/>
      <c r="W830" s="54"/>
      <c r="X830" s="54"/>
      <c r="Y830" s="54"/>
      <c r="Z830" s="54"/>
    </row>
    <row r="831" ht="12.75" customHeight="1">
      <c r="A831" s="54"/>
      <c r="B831" s="54"/>
      <c r="C831" s="54"/>
      <c r="D831" s="54"/>
      <c r="E831" s="54"/>
      <c r="F831" s="54"/>
      <c r="G831" s="54"/>
      <c r="H831" s="54"/>
      <c r="I831" s="54"/>
      <c r="J831" s="54"/>
      <c r="L831" s="54"/>
      <c r="M831" s="54"/>
      <c r="N831" s="54"/>
      <c r="O831" s="54"/>
      <c r="P831" s="54"/>
      <c r="Q831" s="54"/>
      <c r="R831" s="54"/>
      <c r="S831" s="54"/>
      <c r="T831" s="54"/>
      <c r="U831" s="54"/>
      <c r="V831" s="54"/>
      <c r="W831" s="54"/>
      <c r="X831" s="54"/>
      <c r="Y831" s="54"/>
      <c r="Z831" s="54"/>
    </row>
    <row r="832" ht="12.75" customHeight="1">
      <c r="A832" s="54"/>
      <c r="B832" s="54"/>
      <c r="C832" s="54"/>
      <c r="D832" s="54"/>
      <c r="E832" s="54"/>
      <c r="F832" s="54"/>
      <c r="G832" s="54"/>
      <c r="H832" s="54"/>
      <c r="I832" s="54"/>
      <c r="J832" s="54"/>
      <c r="L832" s="54"/>
      <c r="M832" s="54"/>
      <c r="N832" s="54"/>
      <c r="O832" s="54"/>
      <c r="P832" s="54"/>
      <c r="Q832" s="54"/>
      <c r="R832" s="54"/>
      <c r="S832" s="54"/>
      <c r="T832" s="54"/>
      <c r="U832" s="54"/>
      <c r="V832" s="54"/>
      <c r="W832" s="54"/>
      <c r="X832" s="54"/>
      <c r="Y832" s="54"/>
      <c r="Z832" s="54"/>
    </row>
    <row r="833" ht="12.75" customHeight="1">
      <c r="A833" s="54"/>
      <c r="B833" s="54"/>
      <c r="C833" s="54"/>
      <c r="D833" s="54"/>
      <c r="E833" s="54"/>
      <c r="F833" s="54"/>
      <c r="G833" s="54"/>
      <c r="H833" s="54"/>
      <c r="I833" s="54"/>
      <c r="J833" s="54"/>
      <c r="L833" s="54"/>
      <c r="M833" s="54"/>
      <c r="N833" s="54"/>
      <c r="O833" s="54"/>
      <c r="P833" s="54"/>
      <c r="Q833" s="54"/>
      <c r="R833" s="54"/>
      <c r="S833" s="54"/>
      <c r="T833" s="54"/>
      <c r="U833" s="54"/>
      <c r="V833" s="54"/>
      <c r="W833" s="54"/>
      <c r="X833" s="54"/>
      <c r="Y833" s="54"/>
      <c r="Z833" s="54"/>
    </row>
    <row r="834" ht="12.75" customHeight="1">
      <c r="A834" s="54"/>
      <c r="B834" s="54"/>
      <c r="C834" s="54"/>
      <c r="D834" s="54"/>
      <c r="E834" s="54"/>
      <c r="F834" s="54"/>
      <c r="G834" s="54"/>
      <c r="H834" s="54"/>
      <c r="I834" s="54"/>
      <c r="J834" s="54"/>
      <c r="L834" s="54"/>
      <c r="M834" s="54"/>
      <c r="N834" s="54"/>
      <c r="O834" s="54"/>
      <c r="P834" s="54"/>
      <c r="Q834" s="54"/>
      <c r="R834" s="54"/>
      <c r="S834" s="54"/>
      <c r="T834" s="54"/>
      <c r="U834" s="54"/>
      <c r="V834" s="54"/>
      <c r="W834" s="54"/>
      <c r="X834" s="54"/>
      <c r="Y834" s="54"/>
      <c r="Z834" s="54"/>
    </row>
    <row r="835" ht="12.75" customHeight="1">
      <c r="A835" s="54"/>
      <c r="B835" s="54"/>
      <c r="C835" s="54"/>
      <c r="D835" s="54"/>
      <c r="E835" s="54"/>
      <c r="F835" s="54"/>
      <c r="G835" s="54"/>
      <c r="H835" s="54"/>
      <c r="I835" s="54"/>
      <c r="J835" s="54"/>
      <c r="L835" s="54"/>
      <c r="M835" s="54"/>
      <c r="N835" s="54"/>
      <c r="O835" s="54"/>
      <c r="P835" s="54"/>
      <c r="Q835" s="54"/>
      <c r="R835" s="54"/>
      <c r="S835" s="54"/>
      <c r="T835" s="54"/>
      <c r="U835" s="54"/>
      <c r="V835" s="54"/>
      <c r="W835" s="54"/>
      <c r="X835" s="54"/>
      <c r="Y835" s="54"/>
      <c r="Z835" s="54"/>
    </row>
    <row r="836" ht="12.75" customHeight="1">
      <c r="A836" s="54"/>
      <c r="B836" s="54"/>
      <c r="C836" s="54"/>
      <c r="D836" s="54"/>
      <c r="E836" s="54"/>
      <c r="F836" s="54"/>
      <c r="G836" s="54"/>
      <c r="H836" s="54"/>
      <c r="I836" s="54"/>
      <c r="J836" s="54"/>
      <c r="L836" s="54"/>
      <c r="M836" s="54"/>
      <c r="N836" s="54"/>
      <c r="O836" s="54"/>
      <c r="P836" s="54"/>
      <c r="Q836" s="54"/>
      <c r="R836" s="54"/>
      <c r="S836" s="54"/>
      <c r="T836" s="54"/>
      <c r="U836" s="54"/>
      <c r="V836" s="54"/>
      <c r="W836" s="54"/>
      <c r="X836" s="54"/>
      <c r="Y836" s="54"/>
      <c r="Z836" s="54"/>
    </row>
    <row r="837" ht="12.75" customHeight="1">
      <c r="A837" s="54"/>
      <c r="B837" s="54"/>
      <c r="C837" s="54"/>
      <c r="D837" s="54"/>
      <c r="E837" s="54"/>
      <c r="F837" s="54"/>
      <c r="G837" s="54"/>
      <c r="H837" s="54"/>
      <c r="I837" s="54"/>
      <c r="J837" s="54"/>
      <c r="L837" s="54"/>
      <c r="M837" s="54"/>
      <c r="N837" s="54"/>
      <c r="O837" s="54"/>
      <c r="P837" s="54"/>
      <c r="Q837" s="54"/>
      <c r="R837" s="54"/>
      <c r="S837" s="54"/>
      <c r="T837" s="54"/>
      <c r="U837" s="54"/>
      <c r="V837" s="54"/>
      <c r="W837" s="54"/>
      <c r="X837" s="54"/>
      <c r="Y837" s="54"/>
      <c r="Z837" s="54"/>
    </row>
    <row r="838" ht="12.75" customHeight="1">
      <c r="A838" s="54"/>
      <c r="B838" s="54"/>
      <c r="C838" s="54"/>
      <c r="D838" s="54"/>
      <c r="E838" s="54"/>
      <c r="F838" s="54"/>
      <c r="G838" s="54"/>
      <c r="H838" s="54"/>
      <c r="I838" s="54"/>
      <c r="J838" s="54"/>
      <c r="L838" s="54"/>
      <c r="M838" s="54"/>
      <c r="N838" s="54"/>
      <c r="O838" s="54"/>
      <c r="P838" s="54"/>
      <c r="Q838" s="54"/>
      <c r="R838" s="54"/>
      <c r="S838" s="54"/>
      <c r="T838" s="54"/>
      <c r="U838" s="54"/>
      <c r="V838" s="54"/>
      <c r="W838" s="54"/>
      <c r="X838" s="54"/>
      <c r="Y838" s="54"/>
      <c r="Z838" s="54"/>
    </row>
    <row r="839" ht="12.75" customHeight="1">
      <c r="A839" s="54"/>
      <c r="B839" s="54"/>
      <c r="C839" s="54"/>
      <c r="D839" s="54"/>
      <c r="E839" s="54"/>
      <c r="F839" s="54"/>
      <c r="G839" s="54"/>
      <c r="H839" s="54"/>
      <c r="I839" s="54"/>
      <c r="J839" s="54"/>
      <c r="L839" s="54"/>
      <c r="M839" s="54"/>
      <c r="N839" s="54"/>
      <c r="O839" s="54"/>
      <c r="P839" s="54"/>
      <c r="Q839" s="54"/>
      <c r="R839" s="54"/>
      <c r="S839" s="54"/>
      <c r="T839" s="54"/>
      <c r="U839" s="54"/>
      <c r="V839" s="54"/>
      <c r="W839" s="54"/>
      <c r="X839" s="54"/>
      <c r="Y839" s="54"/>
      <c r="Z839" s="54"/>
    </row>
    <row r="840" ht="12.75" customHeight="1">
      <c r="A840" s="54"/>
      <c r="B840" s="54"/>
      <c r="C840" s="54"/>
      <c r="D840" s="54"/>
      <c r="E840" s="54"/>
      <c r="F840" s="54"/>
      <c r="G840" s="54"/>
      <c r="H840" s="54"/>
      <c r="I840" s="54"/>
      <c r="J840" s="54"/>
      <c r="L840" s="54"/>
      <c r="M840" s="54"/>
      <c r="N840" s="54"/>
      <c r="O840" s="54"/>
      <c r="P840" s="54"/>
      <c r="Q840" s="54"/>
      <c r="R840" s="54"/>
      <c r="S840" s="54"/>
      <c r="T840" s="54"/>
      <c r="U840" s="54"/>
      <c r="V840" s="54"/>
      <c r="W840" s="54"/>
      <c r="X840" s="54"/>
      <c r="Y840" s="54"/>
      <c r="Z840" s="54"/>
    </row>
    <row r="841" ht="12.75" customHeight="1">
      <c r="A841" s="54"/>
      <c r="B841" s="54"/>
      <c r="C841" s="54"/>
      <c r="D841" s="54"/>
      <c r="E841" s="54"/>
      <c r="F841" s="54"/>
      <c r="G841" s="54"/>
      <c r="H841" s="54"/>
      <c r="I841" s="54"/>
      <c r="J841" s="54"/>
      <c r="L841" s="54"/>
      <c r="M841" s="54"/>
      <c r="N841" s="54"/>
      <c r="O841" s="54"/>
      <c r="P841" s="54"/>
      <c r="Q841" s="54"/>
      <c r="R841" s="54"/>
      <c r="S841" s="54"/>
      <c r="T841" s="54"/>
      <c r="U841" s="54"/>
      <c r="V841" s="54"/>
      <c r="W841" s="54"/>
      <c r="X841" s="54"/>
      <c r="Y841" s="54"/>
      <c r="Z841" s="54"/>
    </row>
    <row r="842" ht="12.75" customHeight="1">
      <c r="A842" s="54"/>
      <c r="B842" s="54"/>
      <c r="C842" s="54"/>
      <c r="D842" s="54"/>
      <c r="E842" s="54"/>
      <c r="F842" s="54"/>
      <c r="G842" s="54"/>
      <c r="H842" s="54"/>
      <c r="I842" s="54"/>
      <c r="J842" s="54"/>
      <c r="L842" s="54"/>
      <c r="M842" s="54"/>
      <c r="N842" s="54"/>
      <c r="O842" s="54"/>
      <c r="P842" s="54"/>
      <c r="Q842" s="54"/>
      <c r="R842" s="54"/>
      <c r="S842" s="54"/>
      <c r="T842" s="54"/>
      <c r="U842" s="54"/>
      <c r="V842" s="54"/>
      <c r="W842" s="54"/>
      <c r="X842" s="54"/>
      <c r="Y842" s="54"/>
      <c r="Z842" s="54"/>
    </row>
    <row r="843" ht="12.75" customHeight="1">
      <c r="A843" s="54"/>
      <c r="B843" s="54"/>
      <c r="C843" s="54"/>
      <c r="D843" s="54"/>
      <c r="E843" s="54"/>
      <c r="F843" s="54"/>
      <c r="G843" s="54"/>
      <c r="H843" s="54"/>
      <c r="I843" s="54"/>
      <c r="J843" s="54"/>
      <c r="L843" s="54"/>
      <c r="M843" s="54"/>
      <c r="N843" s="54"/>
      <c r="O843" s="54"/>
      <c r="P843" s="54"/>
      <c r="Q843" s="54"/>
      <c r="R843" s="54"/>
      <c r="S843" s="54"/>
      <c r="T843" s="54"/>
      <c r="U843" s="54"/>
      <c r="V843" s="54"/>
      <c r="W843" s="54"/>
      <c r="X843" s="54"/>
      <c r="Y843" s="54"/>
      <c r="Z843" s="54"/>
    </row>
    <row r="844" ht="12.75" customHeight="1">
      <c r="A844" s="54"/>
      <c r="B844" s="54"/>
      <c r="C844" s="54"/>
      <c r="D844" s="54"/>
      <c r="E844" s="54"/>
      <c r="F844" s="54"/>
      <c r="G844" s="54"/>
      <c r="H844" s="54"/>
      <c r="I844" s="54"/>
      <c r="J844" s="54"/>
      <c r="L844" s="54"/>
      <c r="M844" s="54"/>
      <c r="N844" s="54"/>
      <c r="O844" s="54"/>
      <c r="P844" s="54"/>
      <c r="Q844" s="54"/>
      <c r="R844" s="54"/>
      <c r="S844" s="54"/>
      <c r="T844" s="54"/>
      <c r="U844" s="54"/>
      <c r="V844" s="54"/>
      <c r="W844" s="54"/>
      <c r="X844" s="54"/>
      <c r="Y844" s="54"/>
      <c r="Z844" s="54"/>
    </row>
    <row r="845" ht="12.75" customHeight="1">
      <c r="A845" s="54"/>
      <c r="B845" s="54"/>
      <c r="C845" s="54"/>
      <c r="D845" s="54"/>
      <c r="E845" s="54"/>
      <c r="F845" s="54"/>
      <c r="G845" s="54"/>
      <c r="H845" s="54"/>
      <c r="I845" s="54"/>
      <c r="J845" s="54"/>
      <c r="L845" s="54"/>
      <c r="M845" s="54"/>
      <c r="N845" s="54"/>
      <c r="O845" s="54"/>
      <c r="P845" s="54"/>
      <c r="Q845" s="54"/>
      <c r="R845" s="54"/>
      <c r="S845" s="54"/>
      <c r="T845" s="54"/>
      <c r="U845" s="54"/>
      <c r="V845" s="54"/>
      <c r="W845" s="54"/>
      <c r="X845" s="54"/>
      <c r="Y845" s="54"/>
      <c r="Z845" s="54"/>
    </row>
    <row r="846" ht="12.75" customHeight="1">
      <c r="A846" s="54"/>
      <c r="B846" s="54"/>
      <c r="C846" s="54"/>
      <c r="D846" s="54"/>
      <c r="E846" s="54"/>
      <c r="F846" s="54"/>
      <c r="G846" s="54"/>
      <c r="H846" s="54"/>
      <c r="I846" s="54"/>
      <c r="J846" s="54"/>
      <c r="L846" s="54"/>
      <c r="M846" s="54"/>
      <c r="N846" s="54"/>
      <c r="O846" s="54"/>
      <c r="P846" s="54"/>
      <c r="Q846" s="54"/>
      <c r="R846" s="54"/>
      <c r="S846" s="54"/>
      <c r="T846" s="54"/>
      <c r="U846" s="54"/>
      <c r="V846" s="54"/>
      <c r="W846" s="54"/>
      <c r="X846" s="54"/>
      <c r="Y846" s="54"/>
      <c r="Z846" s="54"/>
    </row>
    <row r="847" ht="12.75" customHeight="1">
      <c r="A847" s="54"/>
      <c r="B847" s="54"/>
      <c r="C847" s="54"/>
      <c r="D847" s="54"/>
      <c r="E847" s="54"/>
      <c r="F847" s="54"/>
      <c r="G847" s="54"/>
      <c r="H847" s="54"/>
      <c r="I847" s="54"/>
      <c r="J847" s="54"/>
      <c r="L847" s="54"/>
      <c r="M847" s="54"/>
      <c r="N847" s="54"/>
      <c r="O847" s="54"/>
      <c r="P847" s="54"/>
      <c r="Q847" s="54"/>
      <c r="R847" s="54"/>
      <c r="S847" s="54"/>
      <c r="T847" s="54"/>
      <c r="U847" s="54"/>
      <c r="V847" s="54"/>
      <c r="W847" s="54"/>
      <c r="X847" s="54"/>
      <c r="Y847" s="54"/>
      <c r="Z847" s="54"/>
    </row>
    <row r="848" ht="12.75" customHeight="1">
      <c r="A848" s="54"/>
      <c r="B848" s="54"/>
      <c r="C848" s="54"/>
      <c r="D848" s="54"/>
      <c r="E848" s="54"/>
      <c r="F848" s="54"/>
      <c r="G848" s="54"/>
      <c r="H848" s="54"/>
      <c r="I848" s="54"/>
      <c r="J848" s="54"/>
      <c r="L848" s="54"/>
      <c r="M848" s="54"/>
      <c r="N848" s="54"/>
      <c r="O848" s="54"/>
      <c r="P848" s="54"/>
      <c r="Q848" s="54"/>
      <c r="R848" s="54"/>
      <c r="S848" s="54"/>
      <c r="T848" s="54"/>
      <c r="U848" s="54"/>
      <c r="V848" s="54"/>
      <c r="W848" s="54"/>
      <c r="X848" s="54"/>
      <c r="Y848" s="54"/>
      <c r="Z848" s="54"/>
    </row>
    <row r="849" ht="12.75" customHeight="1">
      <c r="A849" s="54"/>
      <c r="B849" s="54"/>
      <c r="C849" s="54"/>
      <c r="D849" s="54"/>
      <c r="E849" s="54"/>
      <c r="F849" s="54"/>
      <c r="G849" s="54"/>
      <c r="H849" s="54"/>
      <c r="I849" s="54"/>
      <c r="J849" s="54"/>
      <c r="L849" s="54"/>
      <c r="M849" s="54"/>
      <c r="N849" s="54"/>
      <c r="O849" s="54"/>
      <c r="P849" s="54"/>
      <c r="Q849" s="54"/>
      <c r="R849" s="54"/>
      <c r="S849" s="54"/>
      <c r="T849" s="54"/>
      <c r="U849" s="54"/>
      <c r="V849" s="54"/>
      <c r="W849" s="54"/>
      <c r="X849" s="54"/>
      <c r="Y849" s="54"/>
      <c r="Z849" s="54"/>
    </row>
    <row r="850" ht="12.75" customHeight="1">
      <c r="A850" s="54"/>
      <c r="B850" s="54"/>
      <c r="C850" s="54"/>
      <c r="D850" s="54"/>
      <c r="E850" s="54"/>
      <c r="F850" s="54"/>
      <c r="G850" s="54"/>
      <c r="H850" s="54"/>
      <c r="I850" s="54"/>
      <c r="J850" s="54"/>
      <c r="L850" s="54"/>
      <c r="M850" s="54"/>
      <c r="N850" s="54"/>
      <c r="O850" s="54"/>
      <c r="P850" s="54"/>
      <c r="Q850" s="54"/>
      <c r="R850" s="54"/>
      <c r="S850" s="54"/>
      <c r="T850" s="54"/>
      <c r="U850" s="54"/>
      <c r="V850" s="54"/>
      <c r="W850" s="54"/>
      <c r="X850" s="54"/>
      <c r="Y850" s="54"/>
      <c r="Z850" s="54"/>
    </row>
    <row r="851" ht="12.75" customHeight="1">
      <c r="A851" s="54"/>
      <c r="B851" s="54"/>
      <c r="C851" s="54"/>
      <c r="D851" s="54"/>
      <c r="E851" s="54"/>
      <c r="F851" s="54"/>
      <c r="G851" s="54"/>
      <c r="H851" s="54"/>
      <c r="I851" s="54"/>
      <c r="J851" s="54"/>
      <c r="L851" s="54"/>
      <c r="M851" s="54"/>
      <c r="N851" s="54"/>
      <c r="O851" s="54"/>
      <c r="P851" s="54"/>
      <c r="Q851" s="54"/>
      <c r="R851" s="54"/>
      <c r="S851" s="54"/>
      <c r="T851" s="54"/>
      <c r="U851" s="54"/>
      <c r="V851" s="54"/>
      <c r="W851" s="54"/>
      <c r="X851" s="54"/>
      <c r="Y851" s="54"/>
      <c r="Z851" s="54"/>
    </row>
    <row r="852" ht="12.75" customHeight="1">
      <c r="A852" s="54"/>
      <c r="B852" s="54"/>
      <c r="C852" s="54"/>
      <c r="D852" s="54"/>
      <c r="E852" s="54"/>
      <c r="F852" s="54"/>
      <c r="G852" s="54"/>
      <c r="H852" s="54"/>
      <c r="I852" s="54"/>
      <c r="J852" s="54"/>
      <c r="L852" s="54"/>
      <c r="M852" s="54"/>
      <c r="N852" s="54"/>
      <c r="O852" s="54"/>
      <c r="P852" s="54"/>
      <c r="Q852" s="54"/>
      <c r="R852" s="54"/>
      <c r="S852" s="54"/>
      <c r="T852" s="54"/>
      <c r="U852" s="54"/>
      <c r="V852" s="54"/>
      <c r="W852" s="54"/>
      <c r="X852" s="54"/>
      <c r="Y852" s="54"/>
      <c r="Z852" s="54"/>
    </row>
    <row r="853" ht="12.75" customHeight="1">
      <c r="A853" s="54"/>
      <c r="B853" s="54"/>
      <c r="C853" s="54"/>
      <c r="D853" s="54"/>
      <c r="E853" s="54"/>
      <c r="F853" s="54"/>
      <c r="G853" s="54"/>
      <c r="H853" s="54"/>
      <c r="I853" s="54"/>
      <c r="J853" s="54"/>
      <c r="L853" s="54"/>
      <c r="M853" s="54"/>
      <c r="N853" s="54"/>
      <c r="O853" s="54"/>
      <c r="P853" s="54"/>
      <c r="Q853" s="54"/>
      <c r="R853" s="54"/>
      <c r="S853" s="54"/>
      <c r="T853" s="54"/>
      <c r="U853" s="54"/>
      <c r="V853" s="54"/>
      <c r="W853" s="54"/>
      <c r="X853" s="54"/>
      <c r="Y853" s="54"/>
      <c r="Z853" s="54"/>
    </row>
    <row r="854" ht="12.75" customHeight="1">
      <c r="A854" s="54"/>
      <c r="B854" s="54"/>
      <c r="C854" s="54"/>
      <c r="D854" s="54"/>
      <c r="E854" s="54"/>
      <c r="F854" s="54"/>
      <c r="G854" s="54"/>
      <c r="H854" s="54"/>
      <c r="I854" s="54"/>
      <c r="J854" s="54"/>
      <c r="L854" s="54"/>
      <c r="M854" s="54"/>
      <c r="N854" s="54"/>
      <c r="O854" s="54"/>
      <c r="P854" s="54"/>
      <c r="Q854" s="54"/>
      <c r="R854" s="54"/>
      <c r="S854" s="54"/>
      <c r="T854" s="54"/>
      <c r="U854" s="54"/>
      <c r="V854" s="54"/>
      <c r="W854" s="54"/>
      <c r="X854" s="54"/>
      <c r="Y854" s="54"/>
      <c r="Z854" s="54"/>
    </row>
    <row r="855" ht="12.75" customHeight="1">
      <c r="A855" s="54"/>
      <c r="B855" s="54"/>
      <c r="C855" s="54"/>
      <c r="D855" s="54"/>
      <c r="E855" s="54"/>
      <c r="F855" s="54"/>
      <c r="G855" s="54"/>
      <c r="H855" s="54"/>
      <c r="I855" s="54"/>
      <c r="J855" s="54"/>
      <c r="L855" s="54"/>
      <c r="M855" s="54"/>
      <c r="N855" s="54"/>
      <c r="O855" s="54"/>
      <c r="P855" s="54"/>
      <c r="Q855" s="54"/>
      <c r="R855" s="54"/>
      <c r="S855" s="54"/>
      <c r="T855" s="54"/>
      <c r="U855" s="54"/>
      <c r="V855" s="54"/>
      <c r="W855" s="54"/>
      <c r="X855" s="54"/>
      <c r="Y855" s="54"/>
      <c r="Z855" s="54"/>
    </row>
    <row r="856" ht="12.75" customHeight="1">
      <c r="A856" s="54"/>
      <c r="B856" s="54"/>
      <c r="C856" s="54"/>
      <c r="D856" s="54"/>
      <c r="E856" s="54"/>
      <c r="F856" s="54"/>
      <c r="G856" s="54"/>
      <c r="H856" s="54"/>
      <c r="I856" s="54"/>
      <c r="J856" s="54"/>
      <c r="L856" s="54"/>
      <c r="M856" s="54"/>
      <c r="N856" s="54"/>
      <c r="O856" s="54"/>
      <c r="P856" s="54"/>
      <c r="Q856" s="54"/>
      <c r="R856" s="54"/>
      <c r="S856" s="54"/>
      <c r="T856" s="54"/>
      <c r="U856" s="54"/>
      <c r="V856" s="54"/>
      <c r="W856" s="54"/>
      <c r="X856" s="54"/>
      <c r="Y856" s="54"/>
      <c r="Z856" s="54"/>
    </row>
    <row r="857" ht="12.75" customHeight="1">
      <c r="A857" s="54"/>
      <c r="B857" s="54"/>
      <c r="C857" s="54"/>
      <c r="D857" s="54"/>
      <c r="E857" s="54"/>
      <c r="F857" s="54"/>
      <c r="G857" s="54"/>
      <c r="H857" s="54"/>
      <c r="I857" s="54"/>
      <c r="J857" s="54"/>
      <c r="L857" s="54"/>
      <c r="M857" s="54"/>
      <c r="N857" s="54"/>
      <c r="O857" s="54"/>
      <c r="P857" s="54"/>
      <c r="Q857" s="54"/>
      <c r="R857" s="54"/>
      <c r="S857" s="54"/>
      <c r="T857" s="54"/>
      <c r="U857" s="54"/>
      <c r="V857" s="54"/>
      <c r="W857" s="54"/>
      <c r="X857" s="54"/>
      <c r="Y857" s="54"/>
      <c r="Z857" s="54"/>
    </row>
    <row r="858" ht="12.75" customHeight="1">
      <c r="A858" s="54"/>
      <c r="B858" s="54"/>
      <c r="C858" s="54"/>
      <c r="D858" s="54"/>
      <c r="E858" s="54"/>
      <c r="F858" s="54"/>
      <c r="G858" s="54"/>
      <c r="H858" s="54"/>
      <c r="I858" s="54"/>
      <c r="J858" s="54"/>
      <c r="L858" s="54"/>
      <c r="M858" s="54"/>
      <c r="N858" s="54"/>
      <c r="O858" s="54"/>
      <c r="P858" s="54"/>
      <c r="Q858" s="54"/>
      <c r="R858" s="54"/>
      <c r="S858" s="54"/>
      <c r="T858" s="54"/>
      <c r="U858" s="54"/>
      <c r="V858" s="54"/>
      <c r="W858" s="54"/>
      <c r="X858" s="54"/>
      <c r="Y858" s="54"/>
      <c r="Z858" s="54"/>
    </row>
    <row r="859" ht="12.75" customHeight="1">
      <c r="A859" s="54"/>
      <c r="B859" s="54"/>
      <c r="C859" s="54"/>
      <c r="D859" s="54"/>
      <c r="E859" s="54"/>
      <c r="F859" s="54"/>
      <c r="G859" s="54"/>
      <c r="H859" s="54"/>
      <c r="I859" s="54"/>
      <c r="J859" s="54"/>
      <c r="L859" s="54"/>
      <c r="M859" s="54"/>
      <c r="N859" s="54"/>
      <c r="O859" s="54"/>
      <c r="P859" s="54"/>
      <c r="Q859" s="54"/>
      <c r="R859" s="54"/>
      <c r="S859" s="54"/>
      <c r="T859" s="54"/>
      <c r="U859" s="54"/>
      <c r="V859" s="54"/>
      <c r="W859" s="54"/>
      <c r="X859" s="54"/>
      <c r="Y859" s="54"/>
      <c r="Z859" s="54"/>
    </row>
    <row r="860" ht="12.75" customHeight="1">
      <c r="A860" s="54"/>
      <c r="B860" s="54"/>
      <c r="C860" s="54"/>
      <c r="D860" s="54"/>
      <c r="E860" s="54"/>
      <c r="F860" s="54"/>
      <c r="G860" s="54"/>
      <c r="H860" s="54"/>
      <c r="I860" s="54"/>
      <c r="J860" s="54"/>
      <c r="L860" s="54"/>
      <c r="M860" s="54"/>
      <c r="N860" s="54"/>
      <c r="O860" s="54"/>
      <c r="P860" s="54"/>
      <c r="Q860" s="54"/>
      <c r="R860" s="54"/>
      <c r="S860" s="54"/>
      <c r="T860" s="54"/>
      <c r="U860" s="54"/>
      <c r="V860" s="54"/>
      <c r="W860" s="54"/>
      <c r="X860" s="54"/>
      <c r="Y860" s="54"/>
      <c r="Z860" s="54"/>
    </row>
    <row r="861" ht="12.75" customHeight="1">
      <c r="A861" s="54"/>
      <c r="B861" s="54"/>
      <c r="C861" s="54"/>
      <c r="D861" s="54"/>
      <c r="E861" s="54"/>
      <c r="F861" s="54"/>
      <c r="G861" s="54"/>
      <c r="H861" s="54"/>
      <c r="I861" s="54"/>
      <c r="J861" s="54"/>
      <c r="L861" s="54"/>
      <c r="M861" s="54"/>
      <c r="N861" s="54"/>
      <c r="O861" s="54"/>
      <c r="P861" s="54"/>
      <c r="Q861" s="54"/>
      <c r="R861" s="54"/>
      <c r="S861" s="54"/>
      <c r="T861" s="54"/>
      <c r="U861" s="54"/>
      <c r="V861" s="54"/>
      <c r="W861" s="54"/>
      <c r="X861" s="54"/>
      <c r="Y861" s="54"/>
      <c r="Z861" s="54"/>
    </row>
    <row r="862" ht="12.75" customHeight="1">
      <c r="A862" s="54"/>
      <c r="B862" s="54"/>
      <c r="C862" s="54"/>
      <c r="D862" s="54"/>
      <c r="E862" s="54"/>
      <c r="F862" s="54"/>
      <c r="G862" s="54"/>
      <c r="H862" s="54"/>
      <c r="I862" s="54"/>
      <c r="J862" s="54"/>
      <c r="L862" s="54"/>
      <c r="M862" s="54"/>
      <c r="N862" s="54"/>
      <c r="O862" s="54"/>
      <c r="P862" s="54"/>
      <c r="Q862" s="54"/>
      <c r="R862" s="54"/>
      <c r="S862" s="54"/>
      <c r="T862" s="54"/>
      <c r="U862" s="54"/>
      <c r="V862" s="54"/>
      <c r="W862" s="54"/>
      <c r="X862" s="54"/>
      <c r="Y862" s="54"/>
      <c r="Z862" s="54"/>
    </row>
    <row r="863" ht="12.75" customHeight="1">
      <c r="A863" s="54"/>
      <c r="B863" s="54"/>
      <c r="C863" s="54"/>
      <c r="D863" s="54"/>
      <c r="E863" s="54"/>
      <c r="F863" s="54"/>
      <c r="G863" s="54"/>
      <c r="H863" s="54"/>
      <c r="I863" s="54"/>
      <c r="J863" s="54"/>
      <c r="L863" s="54"/>
      <c r="M863" s="54"/>
      <c r="N863" s="54"/>
      <c r="O863" s="54"/>
      <c r="P863" s="54"/>
      <c r="Q863" s="54"/>
      <c r="R863" s="54"/>
      <c r="S863" s="54"/>
      <c r="T863" s="54"/>
      <c r="U863" s="54"/>
      <c r="V863" s="54"/>
      <c r="W863" s="54"/>
      <c r="X863" s="54"/>
      <c r="Y863" s="54"/>
      <c r="Z863" s="54"/>
    </row>
    <row r="864" ht="12.75" customHeight="1">
      <c r="A864" s="54"/>
      <c r="B864" s="54"/>
      <c r="C864" s="54"/>
      <c r="D864" s="54"/>
      <c r="E864" s="54"/>
      <c r="F864" s="54"/>
      <c r="G864" s="54"/>
      <c r="H864" s="54"/>
      <c r="I864" s="54"/>
      <c r="J864" s="54"/>
      <c r="L864" s="54"/>
      <c r="M864" s="54"/>
      <c r="N864" s="54"/>
      <c r="O864" s="54"/>
      <c r="P864" s="54"/>
      <c r="Q864" s="54"/>
      <c r="R864" s="54"/>
      <c r="S864" s="54"/>
      <c r="T864" s="54"/>
      <c r="U864" s="54"/>
      <c r="V864" s="54"/>
      <c r="W864" s="54"/>
      <c r="X864" s="54"/>
      <c r="Y864" s="54"/>
      <c r="Z864" s="54"/>
    </row>
    <row r="865" ht="12.75" customHeight="1">
      <c r="A865" s="54"/>
      <c r="B865" s="54"/>
      <c r="C865" s="54"/>
      <c r="D865" s="54"/>
      <c r="E865" s="54"/>
      <c r="F865" s="54"/>
      <c r="G865" s="54"/>
      <c r="H865" s="54"/>
      <c r="I865" s="54"/>
      <c r="J865" s="54"/>
      <c r="L865" s="54"/>
      <c r="M865" s="54"/>
      <c r="N865" s="54"/>
      <c r="O865" s="54"/>
      <c r="P865" s="54"/>
      <c r="Q865" s="54"/>
      <c r="R865" s="54"/>
      <c r="S865" s="54"/>
      <c r="T865" s="54"/>
      <c r="U865" s="54"/>
      <c r="V865" s="54"/>
      <c r="W865" s="54"/>
      <c r="X865" s="54"/>
      <c r="Y865" s="54"/>
      <c r="Z865" s="54"/>
    </row>
    <row r="866" ht="12.75" customHeight="1">
      <c r="A866" s="54"/>
      <c r="B866" s="54"/>
      <c r="C866" s="54"/>
      <c r="D866" s="54"/>
      <c r="E866" s="54"/>
      <c r="F866" s="54"/>
      <c r="G866" s="54"/>
      <c r="H866" s="54"/>
      <c r="I866" s="54"/>
      <c r="J866" s="54"/>
      <c r="L866" s="54"/>
      <c r="M866" s="54"/>
      <c r="N866" s="54"/>
      <c r="O866" s="54"/>
      <c r="P866" s="54"/>
      <c r="Q866" s="54"/>
      <c r="R866" s="54"/>
      <c r="S866" s="54"/>
      <c r="T866" s="54"/>
      <c r="U866" s="54"/>
      <c r="V866" s="54"/>
      <c r="W866" s="54"/>
      <c r="X866" s="54"/>
      <c r="Y866" s="54"/>
      <c r="Z866" s="54"/>
    </row>
    <row r="867" ht="12.75" customHeight="1">
      <c r="A867" s="54"/>
      <c r="B867" s="54"/>
      <c r="C867" s="54"/>
      <c r="D867" s="54"/>
      <c r="E867" s="54"/>
      <c r="F867" s="54"/>
      <c r="G867" s="54"/>
      <c r="H867" s="54"/>
      <c r="I867" s="54"/>
      <c r="J867" s="54"/>
      <c r="L867" s="54"/>
      <c r="M867" s="54"/>
      <c r="N867" s="54"/>
      <c r="O867" s="54"/>
      <c r="P867" s="54"/>
      <c r="Q867" s="54"/>
      <c r="R867" s="54"/>
      <c r="S867" s="54"/>
      <c r="T867" s="54"/>
      <c r="U867" s="54"/>
      <c r="V867" s="54"/>
      <c r="W867" s="54"/>
      <c r="X867" s="54"/>
      <c r="Y867" s="54"/>
      <c r="Z867" s="54"/>
    </row>
    <row r="868" ht="12.75" customHeight="1">
      <c r="A868" s="54"/>
      <c r="B868" s="54"/>
      <c r="C868" s="54"/>
      <c r="D868" s="54"/>
      <c r="E868" s="54"/>
      <c r="F868" s="54"/>
      <c r="G868" s="54"/>
      <c r="H868" s="54"/>
      <c r="I868" s="54"/>
      <c r="J868" s="54"/>
      <c r="L868" s="54"/>
      <c r="M868" s="54"/>
      <c r="N868" s="54"/>
      <c r="O868" s="54"/>
      <c r="P868" s="54"/>
      <c r="Q868" s="54"/>
      <c r="R868" s="54"/>
      <c r="S868" s="54"/>
      <c r="T868" s="54"/>
      <c r="U868" s="54"/>
      <c r="V868" s="54"/>
      <c r="W868" s="54"/>
      <c r="X868" s="54"/>
      <c r="Y868" s="54"/>
      <c r="Z868" s="54"/>
    </row>
    <row r="869" ht="12.75" customHeight="1">
      <c r="A869" s="54"/>
      <c r="B869" s="54"/>
      <c r="C869" s="54"/>
      <c r="D869" s="54"/>
      <c r="E869" s="54"/>
      <c r="F869" s="54"/>
      <c r="G869" s="54"/>
      <c r="H869" s="54"/>
      <c r="I869" s="54"/>
      <c r="J869" s="54"/>
      <c r="L869" s="54"/>
      <c r="M869" s="54"/>
      <c r="N869" s="54"/>
      <c r="O869" s="54"/>
      <c r="P869" s="54"/>
      <c r="Q869" s="54"/>
      <c r="R869" s="54"/>
      <c r="S869" s="54"/>
      <c r="T869" s="54"/>
      <c r="U869" s="54"/>
      <c r="V869" s="54"/>
      <c r="W869" s="54"/>
      <c r="X869" s="54"/>
      <c r="Y869" s="54"/>
      <c r="Z869" s="54"/>
    </row>
    <row r="870" ht="12.75" customHeight="1">
      <c r="A870" s="54"/>
      <c r="B870" s="54"/>
      <c r="C870" s="54"/>
      <c r="D870" s="54"/>
      <c r="E870" s="54"/>
      <c r="F870" s="54"/>
      <c r="G870" s="54"/>
      <c r="H870" s="54"/>
      <c r="I870" s="54"/>
      <c r="J870" s="54"/>
      <c r="L870" s="54"/>
      <c r="M870" s="54"/>
      <c r="N870" s="54"/>
      <c r="O870" s="54"/>
      <c r="P870" s="54"/>
      <c r="Q870" s="54"/>
      <c r="R870" s="54"/>
      <c r="S870" s="54"/>
      <c r="T870" s="54"/>
      <c r="U870" s="54"/>
      <c r="V870" s="54"/>
      <c r="W870" s="54"/>
      <c r="X870" s="54"/>
      <c r="Y870" s="54"/>
      <c r="Z870" s="54"/>
    </row>
    <row r="871" ht="12.75" customHeight="1">
      <c r="A871" s="54"/>
      <c r="B871" s="54"/>
      <c r="C871" s="54"/>
      <c r="D871" s="54"/>
      <c r="E871" s="54"/>
      <c r="F871" s="54"/>
      <c r="G871" s="54"/>
      <c r="H871" s="54"/>
      <c r="I871" s="54"/>
      <c r="J871" s="54"/>
      <c r="L871" s="54"/>
      <c r="M871" s="54"/>
      <c r="N871" s="54"/>
      <c r="O871" s="54"/>
      <c r="P871" s="54"/>
      <c r="Q871" s="54"/>
      <c r="R871" s="54"/>
      <c r="S871" s="54"/>
      <c r="T871" s="54"/>
      <c r="U871" s="54"/>
      <c r="V871" s="54"/>
      <c r="W871" s="54"/>
      <c r="X871" s="54"/>
      <c r="Y871" s="54"/>
      <c r="Z871" s="54"/>
    </row>
    <row r="872" ht="12.75" customHeight="1">
      <c r="A872" s="54"/>
      <c r="B872" s="54"/>
      <c r="C872" s="54"/>
      <c r="D872" s="54"/>
      <c r="E872" s="54"/>
      <c r="F872" s="54"/>
      <c r="G872" s="54"/>
      <c r="H872" s="54"/>
      <c r="I872" s="54"/>
      <c r="J872" s="54"/>
      <c r="L872" s="54"/>
      <c r="M872" s="54"/>
      <c r="N872" s="54"/>
      <c r="O872" s="54"/>
      <c r="P872" s="54"/>
      <c r="Q872" s="54"/>
      <c r="R872" s="54"/>
      <c r="S872" s="54"/>
      <c r="T872" s="54"/>
      <c r="U872" s="54"/>
      <c r="V872" s="54"/>
      <c r="W872" s="54"/>
      <c r="X872" s="54"/>
      <c r="Y872" s="54"/>
      <c r="Z872" s="54"/>
    </row>
    <row r="873" ht="12.75" customHeight="1">
      <c r="A873" s="54"/>
      <c r="B873" s="54"/>
      <c r="C873" s="54"/>
      <c r="D873" s="54"/>
      <c r="E873" s="54"/>
      <c r="F873" s="54"/>
      <c r="G873" s="54"/>
      <c r="H873" s="54"/>
      <c r="I873" s="54"/>
      <c r="J873" s="54"/>
      <c r="L873" s="54"/>
      <c r="M873" s="54"/>
      <c r="N873" s="54"/>
      <c r="O873" s="54"/>
      <c r="P873" s="54"/>
      <c r="Q873" s="54"/>
      <c r="R873" s="54"/>
      <c r="S873" s="54"/>
      <c r="T873" s="54"/>
      <c r="U873" s="54"/>
      <c r="V873" s="54"/>
      <c r="W873" s="54"/>
      <c r="X873" s="54"/>
      <c r="Y873" s="54"/>
      <c r="Z873" s="54"/>
    </row>
    <row r="874" ht="12.75" customHeight="1">
      <c r="A874" s="54"/>
      <c r="B874" s="54"/>
      <c r="C874" s="54"/>
      <c r="D874" s="54"/>
      <c r="E874" s="54"/>
      <c r="F874" s="54"/>
      <c r="G874" s="54"/>
      <c r="H874" s="54"/>
      <c r="I874" s="54"/>
      <c r="J874" s="54"/>
      <c r="L874" s="54"/>
      <c r="M874" s="54"/>
      <c r="N874" s="54"/>
      <c r="O874" s="54"/>
      <c r="P874" s="54"/>
      <c r="Q874" s="54"/>
      <c r="R874" s="54"/>
      <c r="S874" s="54"/>
      <c r="T874" s="54"/>
      <c r="U874" s="54"/>
      <c r="V874" s="54"/>
      <c r="W874" s="54"/>
      <c r="X874" s="54"/>
      <c r="Y874" s="54"/>
      <c r="Z874" s="54"/>
    </row>
    <row r="875" ht="12.75" customHeight="1">
      <c r="A875" s="54"/>
      <c r="B875" s="54"/>
      <c r="C875" s="54"/>
      <c r="D875" s="54"/>
      <c r="E875" s="54"/>
      <c r="F875" s="54"/>
      <c r="G875" s="54"/>
      <c r="H875" s="54"/>
      <c r="I875" s="54"/>
      <c r="J875" s="54"/>
      <c r="L875" s="54"/>
      <c r="M875" s="54"/>
      <c r="N875" s="54"/>
      <c r="O875" s="54"/>
      <c r="P875" s="54"/>
      <c r="Q875" s="54"/>
      <c r="R875" s="54"/>
      <c r="S875" s="54"/>
      <c r="T875" s="54"/>
      <c r="U875" s="54"/>
      <c r="V875" s="54"/>
      <c r="W875" s="54"/>
      <c r="X875" s="54"/>
      <c r="Y875" s="54"/>
      <c r="Z875" s="54"/>
    </row>
    <row r="876" ht="12.75" customHeight="1">
      <c r="A876" s="54"/>
      <c r="B876" s="54"/>
      <c r="C876" s="54"/>
      <c r="D876" s="54"/>
      <c r="E876" s="54"/>
      <c r="F876" s="54"/>
      <c r="G876" s="54"/>
      <c r="H876" s="54"/>
      <c r="I876" s="54"/>
      <c r="J876" s="54"/>
      <c r="L876" s="54"/>
      <c r="M876" s="54"/>
      <c r="N876" s="54"/>
      <c r="O876" s="54"/>
      <c r="P876" s="54"/>
      <c r="Q876" s="54"/>
      <c r="R876" s="54"/>
      <c r="S876" s="54"/>
      <c r="T876" s="54"/>
      <c r="U876" s="54"/>
      <c r="V876" s="54"/>
      <c r="W876" s="54"/>
      <c r="X876" s="54"/>
      <c r="Y876" s="54"/>
      <c r="Z876" s="54"/>
    </row>
    <row r="877" ht="12.75" customHeight="1">
      <c r="A877" s="54"/>
      <c r="B877" s="54"/>
      <c r="C877" s="54"/>
      <c r="D877" s="54"/>
      <c r="E877" s="54"/>
      <c r="F877" s="54"/>
      <c r="G877" s="54"/>
      <c r="H877" s="54"/>
      <c r="I877" s="54"/>
      <c r="J877" s="54"/>
      <c r="L877" s="54"/>
      <c r="M877" s="54"/>
      <c r="N877" s="54"/>
      <c r="O877" s="54"/>
      <c r="P877" s="54"/>
      <c r="Q877" s="54"/>
      <c r="R877" s="54"/>
      <c r="S877" s="54"/>
      <c r="T877" s="54"/>
      <c r="U877" s="54"/>
      <c r="V877" s="54"/>
      <c r="W877" s="54"/>
      <c r="X877" s="54"/>
      <c r="Y877" s="54"/>
      <c r="Z877" s="54"/>
    </row>
    <row r="878" ht="12.75" customHeight="1">
      <c r="A878" s="54"/>
      <c r="B878" s="54"/>
      <c r="C878" s="54"/>
      <c r="D878" s="54"/>
      <c r="E878" s="54"/>
      <c r="F878" s="54"/>
      <c r="G878" s="54"/>
      <c r="H878" s="54"/>
      <c r="I878" s="54"/>
      <c r="J878" s="54"/>
      <c r="L878" s="54"/>
      <c r="M878" s="54"/>
      <c r="N878" s="54"/>
      <c r="O878" s="54"/>
      <c r="P878" s="54"/>
      <c r="Q878" s="54"/>
      <c r="R878" s="54"/>
      <c r="S878" s="54"/>
      <c r="T878" s="54"/>
      <c r="U878" s="54"/>
      <c r="V878" s="54"/>
      <c r="W878" s="54"/>
      <c r="X878" s="54"/>
      <c r="Y878" s="54"/>
      <c r="Z878" s="54"/>
    </row>
    <row r="879" ht="12.75" customHeight="1">
      <c r="A879" s="54"/>
      <c r="B879" s="54"/>
      <c r="C879" s="54"/>
      <c r="D879" s="54"/>
      <c r="E879" s="54"/>
      <c r="F879" s="54"/>
      <c r="G879" s="54"/>
      <c r="H879" s="54"/>
      <c r="I879" s="54"/>
      <c r="J879" s="54"/>
      <c r="L879" s="54"/>
      <c r="M879" s="54"/>
      <c r="N879" s="54"/>
      <c r="O879" s="54"/>
      <c r="P879" s="54"/>
      <c r="Q879" s="54"/>
      <c r="R879" s="54"/>
      <c r="S879" s="54"/>
      <c r="T879" s="54"/>
      <c r="U879" s="54"/>
      <c r="V879" s="54"/>
      <c r="W879" s="54"/>
      <c r="X879" s="54"/>
      <c r="Y879" s="54"/>
      <c r="Z879" s="54"/>
    </row>
    <row r="880" ht="12.75" customHeight="1">
      <c r="A880" s="54"/>
      <c r="B880" s="54"/>
      <c r="C880" s="54"/>
      <c r="D880" s="54"/>
      <c r="E880" s="54"/>
      <c r="F880" s="54"/>
      <c r="G880" s="54"/>
      <c r="H880" s="54"/>
      <c r="I880" s="54"/>
      <c r="J880" s="54"/>
      <c r="L880" s="54"/>
      <c r="M880" s="54"/>
      <c r="N880" s="54"/>
      <c r="O880" s="54"/>
      <c r="P880" s="54"/>
      <c r="Q880" s="54"/>
      <c r="R880" s="54"/>
      <c r="S880" s="54"/>
      <c r="T880" s="54"/>
      <c r="U880" s="54"/>
      <c r="V880" s="54"/>
      <c r="W880" s="54"/>
      <c r="X880" s="54"/>
      <c r="Y880" s="54"/>
      <c r="Z880" s="54"/>
    </row>
    <row r="881" ht="12.75" customHeight="1">
      <c r="A881" s="54"/>
      <c r="B881" s="54"/>
      <c r="C881" s="54"/>
      <c r="D881" s="54"/>
      <c r="E881" s="54"/>
      <c r="F881" s="54"/>
      <c r="G881" s="54"/>
      <c r="H881" s="54"/>
      <c r="I881" s="54"/>
      <c r="J881" s="54"/>
      <c r="L881" s="54"/>
      <c r="M881" s="54"/>
      <c r="N881" s="54"/>
      <c r="O881" s="54"/>
      <c r="P881" s="54"/>
      <c r="Q881" s="54"/>
      <c r="R881" s="54"/>
      <c r="S881" s="54"/>
      <c r="T881" s="54"/>
      <c r="U881" s="54"/>
      <c r="V881" s="54"/>
      <c r="W881" s="54"/>
      <c r="X881" s="54"/>
      <c r="Y881" s="54"/>
      <c r="Z881" s="54"/>
    </row>
    <row r="882" ht="12.75" customHeight="1">
      <c r="A882" s="54"/>
      <c r="B882" s="54"/>
      <c r="C882" s="54"/>
      <c r="D882" s="54"/>
      <c r="E882" s="54"/>
      <c r="F882" s="54"/>
      <c r="G882" s="54"/>
      <c r="H882" s="54"/>
      <c r="I882" s="54"/>
      <c r="J882" s="54"/>
      <c r="L882" s="54"/>
      <c r="M882" s="54"/>
      <c r="N882" s="54"/>
      <c r="O882" s="54"/>
      <c r="P882" s="54"/>
      <c r="Q882" s="54"/>
      <c r="R882" s="54"/>
      <c r="S882" s="54"/>
      <c r="T882" s="54"/>
      <c r="U882" s="54"/>
      <c r="V882" s="54"/>
      <c r="W882" s="54"/>
      <c r="X882" s="54"/>
      <c r="Y882" s="54"/>
      <c r="Z882" s="54"/>
    </row>
    <row r="883" ht="12.75" customHeight="1">
      <c r="A883" s="54"/>
      <c r="B883" s="54"/>
      <c r="C883" s="54"/>
      <c r="D883" s="54"/>
      <c r="E883" s="54"/>
      <c r="F883" s="54"/>
      <c r="G883" s="54"/>
      <c r="H883" s="54"/>
      <c r="I883" s="54"/>
      <c r="J883" s="54"/>
      <c r="L883" s="54"/>
      <c r="M883" s="54"/>
      <c r="N883" s="54"/>
      <c r="O883" s="54"/>
      <c r="P883" s="54"/>
      <c r="Q883" s="54"/>
      <c r="R883" s="54"/>
      <c r="S883" s="54"/>
      <c r="T883" s="54"/>
      <c r="U883" s="54"/>
      <c r="V883" s="54"/>
      <c r="W883" s="54"/>
      <c r="X883" s="54"/>
      <c r="Y883" s="54"/>
      <c r="Z883" s="54"/>
    </row>
    <row r="884" ht="12.75" customHeight="1">
      <c r="A884" s="54"/>
      <c r="B884" s="54"/>
      <c r="C884" s="54"/>
      <c r="D884" s="54"/>
      <c r="E884" s="54"/>
      <c r="F884" s="54"/>
      <c r="G884" s="54"/>
      <c r="H884" s="54"/>
      <c r="I884" s="54"/>
      <c r="J884" s="54"/>
      <c r="L884" s="54"/>
      <c r="M884" s="54"/>
      <c r="N884" s="54"/>
      <c r="O884" s="54"/>
      <c r="P884" s="54"/>
      <c r="Q884" s="54"/>
      <c r="R884" s="54"/>
      <c r="S884" s="54"/>
      <c r="T884" s="54"/>
      <c r="U884" s="54"/>
      <c r="V884" s="54"/>
      <c r="W884" s="54"/>
      <c r="X884" s="54"/>
      <c r="Y884" s="54"/>
      <c r="Z884" s="54"/>
    </row>
    <row r="885" ht="12.75" customHeight="1">
      <c r="A885" s="54"/>
      <c r="B885" s="54"/>
      <c r="C885" s="54"/>
      <c r="D885" s="54"/>
      <c r="E885" s="54"/>
      <c r="F885" s="54"/>
      <c r="G885" s="54"/>
      <c r="H885" s="54"/>
      <c r="I885" s="54"/>
      <c r="J885" s="54"/>
      <c r="L885" s="54"/>
      <c r="M885" s="54"/>
      <c r="N885" s="54"/>
      <c r="O885" s="54"/>
      <c r="P885" s="54"/>
      <c r="Q885" s="54"/>
      <c r="R885" s="54"/>
      <c r="S885" s="54"/>
      <c r="T885" s="54"/>
      <c r="U885" s="54"/>
      <c r="V885" s="54"/>
      <c r="W885" s="54"/>
      <c r="X885" s="54"/>
      <c r="Y885" s="54"/>
      <c r="Z885" s="54"/>
    </row>
    <row r="886" ht="12.75" customHeight="1">
      <c r="A886" s="54"/>
      <c r="B886" s="54"/>
      <c r="C886" s="54"/>
      <c r="D886" s="54"/>
      <c r="E886" s="54"/>
      <c r="F886" s="54"/>
      <c r="G886" s="54"/>
      <c r="H886" s="54"/>
      <c r="I886" s="54"/>
      <c r="J886" s="54"/>
      <c r="L886" s="54"/>
      <c r="M886" s="54"/>
      <c r="N886" s="54"/>
      <c r="O886" s="54"/>
      <c r="P886" s="54"/>
      <c r="Q886" s="54"/>
      <c r="R886" s="54"/>
      <c r="S886" s="54"/>
      <c r="T886" s="54"/>
      <c r="U886" s="54"/>
      <c r="V886" s="54"/>
      <c r="W886" s="54"/>
      <c r="X886" s="54"/>
      <c r="Y886" s="54"/>
      <c r="Z886" s="54"/>
    </row>
    <row r="887" ht="12.75" customHeight="1">
      <c r="A887" s="54"/>
      <c r="B887" s="54"/>
      <c r="C887" s="54"/>
      <c r="D887" s="54"/>
      <c r="E887" s="54"/>
      <c r="F887" s="54"/>
      <c r="G887" s="54"/>
      <c r="H887" s="54"/>
      <c r="I887" s="54"/>
      <c r="J887" s="54"/>
      <c r="L887" s="54"/>
      <c r="M887" s="54"/>
      <c r="N887" s="54"/>
      <c r="O887" s="54"/>
      <c r="P887" s="54"/>
      <c r="Q887" s="54"/>
      <c r="R887" s="54"/>
      <c r="S887" s="54"/>
      <c r="T887" s="54"/>
      <c r="U887" s="54"/>
      <c r="V887" s="54"/>
      <c r="W887" s="54"/>
      <c r="X887" s="54"/>
      <c r="Y887" s="54"/>
      <c r="Z887" s="54"/>
    </row>
    <row r="888" ht="12.75" customHeight="1">
      <c r="A888" s="54"/>
      <c r="B888" s="54"/>
      <c r="C888" s="54"/>
      <c r="D888" s="54"/>
      <c r="E888" s="54"/>
      <c r="F888" s="54"/>
      <c r="G888" s="54"/>
      <c r="H888" s="54"/>
      <c r="I888" s="54"/>
      <c r="J888" s="54"/>
      <c r="L888" s="54"/>
      <c r="M888" s="54"/>
      <c r="N888" s="54"/>
      <c r="O888" s="54"/>
      <c r="P888" s="54"/>
      <c r="Q888" s="54"/>
      <c r="R888" s="54"/>
      <c r="S888" s="54"/>
      <c r="T888" s="54"/>
      <c r="U888" s="54"/>
      <c r="V888" s="54"/>
      <c r="W888" s="54"/>
      <c r="X888" s="54"/>
      <c r="Y888" s="54"/>
      <c r="Z888" s="54"/>
    </row>
    <row r="889" ht="12.75" customHeight="1">
      <c r="A889" s="54"/>
      <c r="B889" s="54"/>
      <c r="C889" s="54"/>
      <c r="D889" s="54"/>
      <c r="E889" s="54"/>
      <c r="F889" s="54"/>
      <c r="G889" s="54"/>
      <c r="H889" s="54"/>
      <c r="I889" s="54"/>
      <c r="J889" s="54"/>
      <c r="L889" s="54"/>
      <c r="M889" s="54"/>
      <c r="N889" s="54"/>
      <c r="O889" s="54"/>
      <c r="P889" s="54"/>
      <c r="Q889" s="54"/>
      <c r="R889" s="54"/>
      <c r="S889" s="54"/>
      <c r="T889" s="54"/>
      <c r="U889" s="54"/>
      <c r="V889" s="54"/>
      <c r="W889" s="54"/>
      <c r="X889" s="54"/>
      <c r="Y889" s="54"/>
      <c r="Z889" s="54"/>
    </row>
    <row r="890" ht="12.75" customHeight="1">
      <c r="A890" s="54"/>
      <c r="B890" s="54"/>
      <c r="C890" s="54"/>
      <c r="D890" s="54"/>
      <c r="E890" s="54"/>
      <c r="F890" s="54"/>
      <c r="G890" s="54"/>
      <c r="H890" s="54"/>
      <c r="I890" s="54"/>
      <c r="J890" s="54"/>
      <c r="L890" s="54"/>
      <c r="M890" s="54"/>
      <c r="N890" s="54"/>
      <c r="O890" s="54"/>
      <c r="P890" s="54"/>
      <c r="Q890" s="54"/>
      <c r="R890" s="54"/>
      <c r="S890" s="54"/>
      <c r="T890" s="54"/>
      <c r="U890" s="54"/>
      <c r="V890" s="54"/>
      <c r="W890" s="54"/>
      <c r="X890" s="54"/>
      <c r="Y890" s="54"/>
      <c r="Z890" s="54"/>
    </row>
    <row r="891" ht="12.75" customHeight="1">
      <c r="A891" s="54"/>
      <c r="B891" s="54"/>
      <c r="C891" s="54"/>
      <c r="D891" s="54"/>
      <c r="E891" s="54"/>
      <c r="F891" s="54"/>
      <c r="G891" s="54"/>
      <c r="H891" s="54"/>
      <c r="I891" s="54"/>
      <c r="J891" s="54"/>
      <c r="L891" s="54"/>
      <c r="M891" s="54"/>
      <c r="N891" s="54"/>
      <c r="O891" s="54"/>
      <c r="P891" s="54"/>
      <c r="Q891" s="54"/>
      <c r="R891" s="54"/>
      <c r="S891" s="54"/>
      <c r="T891" s="54"/>
      <c r="U891" s="54"/>
      <c r="V891" s="54"/>
      <c r="W891" s="54"/>
      <c r="X891" s="54"/>
      <c r="Y891" s="54"/>
      <c r="Z891" s="54"/>
    </row>
    <row r="892" ht="12.75" customHeight="1">
      <c r="A892" s="54"/>
      <c r="B892" s="54"/>
      <c r="C892" s="54"/>
      <c r="D892" s="54"/>
      <c r="E892" s="54"/>
      <c r="F892" s="54"/>
      <c r="G892" s="54"/>
      <c r="H892" s="54"/>
      <c r="I892" s="54"/>
      <c r="J892" s="54"/>
      <c r="L892" s="54"/>
      <c r="M892" s="54"/>
      <c r="N892" s="54"/>
      <c r="O892" s="54"/>
      <c r="P892" s="54"/>
      <c r="Q892" s="54"/>
      <c r="R892" s="54"/>
      <c r="S892" s="54"/>
      <c r="T892" s="54"/>
      <c r="U892" s="54"/>
      <c r="V892" s="54"/>
      <c r="W892" s="54"/>
      <c r="X892" s="54"/>
      <c r="Y892" s="54"/>
      <c r="Z892" s="54"/>
    </row>
    <row r="893" ht="12.75" customHeight="1">
      <c r="A893" s="54"/>
      <c r="B893" s="54"/>
      <c r="C893" s="54"/>
      <c r="D893" s="54"/>
      <c r="E893" s="54"/>
      <c r="F893" s="54"/>
      <c r="G893" s="54"/>
      <c r="H893" s="54"/>
      <c r="I893" s="54"/>
      <c r="J893" s="54"/>
      <c r="L893" s="54"/>
      <c r="M893" s="54"/>
      <c r="N893" s="54"/>
      <c r="O893" s="54"/>
      <c r="P893" s="54"/>
      <c r="Q893" s="54"/>
      <c r="R893" s="54"/>
      <c r="S893" s="54"/>
      <c r="T893" s="54"/>
      <c r="U893" s="54"/>
      <c r="V893" s="54"/>
      <c r="W893" s="54"/>
      <c r="X893" s="54"/>
      <c r="Y893" s="54"/>
      <c r="Z893" s="54"/>
    </row>
    <row r="894" ht="12.75" customHeight="1">
      <c r="A894" s="54"/>
      <c r="B894" s="54"/>
      <c r="C894" s="54"/>
      <c r="D894" s="54"/>
      <c r="E894" s="54"/>
      <c r="F894" s="54"/>
      <c r="G894" s="54"/>
      <c r="H894" s="54"/>
      <c r="I894" s="54"/>
      <c r="J894" s="54"/>
      <c r="L894" s="54"/>
      <c r="M894" s="54"/>
      <c r="N894" s="54"/>
      <c r="O894" s="54"/>
      <c r="P894" s="54"/>
      <c r="Q894" s="54"/>
      <c r="R894" s="54"/>
      <c r="S894" s="54"/>
      <c r="T894" s="54"/>
      <c r="U894" s="54"/>
      <c r="V894" s="54"/>
      <c r="W894" s="54"/>
      <c r="X894" s="54"/>
      <c r="Y894" s="54"/>
      <c r="Z894" s="54"/>
    </row>
    <row r="895" ht="12.75" customHeight="1">
      <c r="A895" s="54"/>
      <c r="B895" s="54"/>
      <c r="C895" s="54"/>
      <c r="D895" s="54"/>
      <c r="E895" s="54"/>
      <c r="F895" s="54"/>
      <c r="G895" s="54"/>
      <c r="H895" s="54"/>
      <c r="I895" s="54"/>
      <c r="J895" s="54"/>
      <c r="L895" s="54"/>
      <c r="M895" s="54"/>
      <c r="N895" s="54"/>
      <c r="O895" s="54"/>
      <c r="P895" s="54"/>
      <c r="Q895" s="54"/>
      <c r="R895" s="54"/>
      <c r="S895" s="54"/>
      <c r="T895" s="54"/>
      <c r="U895" s="54"/>
      <c r="V895" s="54"/>
      <c r="W895" s="54"/>
      <c r="X895" s="54"/>
      <c r="Y895" s="54"/>
      <c r="Z895" s="54"/>
    </row>
    <row r="896" ht="12.75" customHeight="1">
      <c r="A896" s="54"/>
      <c r="B896" s="54"/>
      <c r="C896" s="54"/>
      <c r="D896" s="54"/>
      <c r="E896" s="54"/>
      <c r="F896" s="54"/>
      <c r="G896" s="54"/>
      <c r="H896" s="54"/>
      <c r="I896" s="54"/>
      <c r="J896" s="54"/>
      <c r="L896" s="54"/>
      <c r="M896" s="54"/>
      <c r="N896" s="54"/>
      <c r="O896" s="54"/>
      <c r="P896" s="54"/>
      <c r="Q896" s="54"/>
      <c r="R896" s="54"/>
      <c r="S896" s="54"/>
      <c r="T896" s="54"/>
      <c r="U896" s="54"/>
      <c r="V896" s="54"/>
      <c r="W896" s="54"/>
      <c r="X896" s="54"/>
      <c r="Y896" s="54"/>
      <c r="Z896" s="54"/>
    </row>
    <row r="897" ht="12.75" customHeight="1">
      <c r="A897" s="54"/>
      <c r="B897" s="54"/>
      <c r="C897" s="54"/>
      <c r="D897" s="54"/>
      <c r="E897" s="54"/>
      <c r="F897" s="54"/>
      <c r="G897" s="54"/>
      <c r="H897" s="54"/>
      <c r="I897" s="54"/>
      <c r="J897" s="54"/>
      <c r="L897" s="54"/>
      <c r="M897" s="54"/>
      <c r="N897" s="54"/>
      <c r="O897" s="54"/>
      <c r="P897" s="54"/>
      <c r="Q897" s="54"/>
      <c r="R897" s="54"/>
      <c r="S897" s="54"/>
      <c r="T897" s="54"/>
      <c r="U897" s="54"/>
      <c r="V897" s="54"/>
      <c r="W897" s="54"/>
      <c r="X897" s="54"/>
      <c r="Y897" s="54"/>
      <c r="Z897" s="54"/>
    </row>
    <row r="898" ht="12.75" customHeight="1">
      <c r="A898" s="54"/>
      <c r="B898" s="54"/>
      <c r="C898" s="54"/>
      <c r="D898" s="54"/>
      <c r="E898" s="54"/>
      <c r="F898" s="54"/>
      <c r="G898" s="54"/>
      <c r="H898" s="54"/>
      <c r="I898" s="54"/>
      <c r="J898" s="54"/>
      <c r="L898" s="54"/>
      <c r="M898" s="54"/>
      <c r="N898" s="54"/>
      <c r="O898" s="54"/>
      <c r="P898" s="54"/>
      <c r="Q898" s="54"/>
      <c r="R898" s="54"/>
      <c r="S898" s="54"/>
      <c r="T898" s="54"/>
      <c r="U898" s="54"/>
      <c r="V898" s="54"/>
      <c r="W898" s="54"/>
      <c r="X898" s="54"/>
      <c r="Y898" s="54"/>
      <c r="Z898" s="54"/>
    </row>
    <row r="899" ht="12.75" customHeight="1">
      <c r="A899" s="54"/>
      <c r="B899" s="54"/>
      <c r="C899" s="54"/>
      <c r="D899" s="54"/>
      <c r="E899" s="54"/>
      <c r="F899" s="54"/>
      <c r="G899" s="54"/>
      <c r="H899" s="54"/>
      <c r="I899" s="54"/>
      <c r="J899" s="54"/>
      <c r="L899" s="54"/>
      <c r="M899" s="54"/>
      <c r="N899" s="54"/>
      <c r="O899" s="54"/>
      <c r="P899" s="54"/>
      <c r="Q899" s="54"/>
      <c r="R899" s="54"/>
      <c r="S899" s="54"/>
      <c r="T899" s="54"/>
      <c r="U899" s="54"/>
      <c r="V899" s="54"/>
      <c r="W899" s="54"/>
      <c r="X899" s="54"/>
      <c r="Y899" s="54"/>
      <c r="Z899" s="54"/>
    </row>
    <row r="900" ht="12.75" customHeight="1">
      <c r="A900" s="54"/>
      <c r="B900" s="54"/>
      <c r="C900" s="54"/>
      <c r="D900" s="54"/>
      <c r="E900" s="54"/>
      <c r="F900" s="54"/>
      <c r="G900" s="54"/>
      <c r="H900" s="54"/>
      <c r="I900" s="54"/>
      <c r="J900" s="54"/>
      <c r="L900" s="54"/>
      <c r="M900" s="54"/>
      <c r="N900" s="54"/>
      <c r="O900" s="54"/>
      <c r="P900" s="54"/>
      <c r="Q900" s="54"/>
      <c r="R900" s="54"/>
      <c r="S900" s="54"/>
      <c r="T900" s="54"/>
      <c r="U900" s="54"/>
      <c r="V900" s="54"/>
      <c r="W900" s="54"/>
      <c r="X900" s="54"/>
      <c r="Y900" s="54"/>
      <c r="Z900" s="54"/>
    </row>
    <row r="901" ht="12.75" customHeight="1">
      <c r="A901" s="54"/>
      <c r="B901" s="54"/>
      <c r="C901" s="54"/>
      <c r="D901" s="54"/>
      <c r="E901" s="54"/>
      <c r="F901" s="54"/>
      <c r="G901" s="54"/>
      <c r="H901" s="54"/>
      <c r="I901" s="54"/>
      <c r="J901" s="54"/>
      <c r="L901" s="54"/>
      <c r="M901" s="54"/>
      <c r="N901" s="54"/>
      <c r="O901" s="54"/>
      <c r="P901" s="54"/>
      <c r="Q901" s="54"/>
      <c r="R901" s="54"/>
      <c r="S901" s="54"/>
      <c r="T901" s="54"/>
      <c r="U901" s="54"/>
      <c r="V901" s="54"/>
      <c r="W901" s="54"/>
      <c r="X901" s="54"/>
      <c r="Y901" s="54"/>
      <c r="Z901" s="54"/>
    </row>
    <row r="902" ht="12.75" customHeight="1">
      <c r="A902" s="54"/>
      <c r="B902" s="54"/>
      <c r="C902" s="54"/>
      <c r="D902" s="54"/>
      <c r="E902" s="54"/>
      <c r="F902" s="54"/>
      <c r="G902" s="54"/>
      <c r="H902" s="54"/>
      <c r="I902" s="54"/>
      <c r="J902" s="54"/>
      <c r="L902" s="54"/>
      <c r="M902" s="54"/>
      <c r="N902" s="54"/>
      <c r="O902" s="54"/>
      <c r="P902" s="54"/>
      <c r="Q902" s="54"/>
      <c r="R902" s="54"/>
      <c r="S902" s="54"/>
      <c r="T902" s="54"/>
      <c r="U902" s="54"/>
      <c r="V902" s="54"/>
      <c r="W902" s="54"/>
      <c r="X902" s="54"/>
      <c r="Y902" s="54"/>
      <c r="Z902" s="54"/>
    </row>
    <row r="903" ht="12.75" customHeight="1">
      <c r="A903" s="54"/>
      <c r="B903" s="54"/>
      <c r="C903" s="54"/>
      <c r="D903" s="54"/>
      <c r="E903" s="54"/>
      <c r="F903" s="54"/>
      <c r="G903" s="54"/>
      <c r="H903" s="54"/>
      <c r="I903" s="54"/>
      <c r="J903" s="54"/>
      <c r="L903" s="54"/>
      <c r="M903" s="54"/>
      <c r="N903" s="54"/>
      <c r="O903" s="54"/>
      <c r="P903" s="54"/>
      <c r="Q903" s="54"/>
      <c r="R903" s="54"/>
      <c r="S903" s="54"/>
      <c r="T903" s="54"/>
      <c r="U903" s="54"/>
      <c r="V903" s="54"/>
      <c r="W903" s="54"/>
      <c r="X903" s="54"/>
      <c r="Y903" s="54"/>
      <c r="Z903" s="54"/>
    </row>
    <row r="904" ht="12.75" customHeight="1">
      <c r="A904" s="54"/>
      <c r="B904" s="54"/>
      <c r="C904" s="54"/>
      <c r="D904" s="54"/>
      <c r="E904" s="54"/>
      <c r="F904" s="54"/>
      <c r="G904" s="54"/>
      <c r="H904" s="54"/>
      <c r="I904" s="54"/>
      <c r="J904" s="54"/>
      <c r="L904" s="54"/>
      <c r="M904" s="54"/>
      <c r="N904" s="54"/>
      <c r="O904" s="54"/>
      <c r="P904" s="54"/>
      <c r="Q904" s="54"/>
      <c r="R904" s="54"/>
      <c r="S904" s="54"/>
      <c r="T904" s="54"/>
      <c r="U904" s="54"/>
      <c r="V904" s="54"/>
      <c r="W904" s="54"/>
      <c r="X904" s="54"/>
      <c r="Y904" s="54"/>
      <c r="Z904" s="54"/>
    </row>
    <row r="905" ht="12.75" customHeight="1">
      <c r="A905" s="54"/>
      <c r="B905" s="54"/>
      <c r="C905" s="54"/>
      <c r="D905" s="54"/>
      <c r="E905" s="54"/>
      <c r="F905" s="54"/>
      <c r="G905" s="54"/>
      <c r="H905" s="54"/>
      <c r="I905" s="54"/>
      <c r="J905" s="54"/>
      <c r="L905" s="54"/>
      <c r="M905" s="54"/>
      <c r="N905" s="54"/>
      <c r="O905" s="54"/>
      <c r="P905" s="54"/>
      <c r="Q905" s="54"/>
      <c r="R905" s="54"/>
      <c r="S905" s="54"/>
      <c r="T905" s="54"/>
      <c r="U905" s="54"/>
      <c r="V905" s="54"/>
      <c r="W905" s="54"/>
      <c r="X905" s="54"/>
      <c r="Y905" s="54"/>
      <c r="Z905" s="54"/>
    </row>
    <row r="906" ht="12.75" customHeight="1">
      <c r="A906" s="54"/>
      <c r="B906" s="54"/>
      <c r="C906" s="54"/>
      <c r="D906" s="54"/>
      <c r="E906" s="54"/>
      <c r="F906" s="54"/>
      <c r="G906" s="54"/>
      <c r="H906" s="54"/>
      <c r="I906" s="54"/>
      <c r="J906" s="54"/>
      <c r="L906" s="54"/>
      <c r="M906" s="54"/>
      <c r="N906" s="54"/>
      <c r="O906" s="54"/>
      <c r="P906" s="54"/>
      <c r="Q906" s="54"/>
      <c r="R906" s="54"/>
      <c r="S906" s="54"/>
      <c r="T906" s="54"/>
      <c r="U906" s="54"/>
      <c r="V906" s="54"/>
      <c r="W906" s="54"/>
      <c r="X906" s="54"/>
      <c r="Y906" s="54"/>
      <c r="Z906" s="54"/>
    </row>
    <row r="907" ht="12.75" customHeight="1">
      <c r="A907" s="54"/>
      <c r="B907" s="54"/>
      <c r="C907" s="54"/>
      <c r="D907" s="54"/>
      <c r="E907" s="54"/>
      <c r="F907" s="54"/>
      <c r="G907" s="54"/>
      <c r="H907" s="54"/>
      <c r="I907" s="54"/>
      <c r="J907" s="54"/>
      <c r="L907" s="54"/>
      <c r="M907" s="54"/>
      <c r="N907" s="54"/>
      <c r="O907" s="54"/>
      <c r="P907" s="54"/>
      <c r="Q907" s="54"/>
      <c r="R907" s="54"/>
      <c r="S907" s="54"/>
      <c r="T907" s="54"/>
      <c r="U907" s="54"/>
      <c r="V907" s="54"/>
      <c r="W907" s="54"/>
      <c r="X907" s="54"/>
      <c r="Y907" s="54"/>
      <c r="Z907" s="54"/>
    </row>
    <row r="908" ht="12.75" customHeight="1">
      <c r="A908" s="54"/>
      <c r="B908" s="54"/>
      <c r="C908" s="54"/>
      <c r="D908" s="54"/>
      <c r="E908" s="54"/>
      <c r="F908" s="54"/>
      <c r="G908" s="54"/>
      <c r="H908" s="54"/>
      <c r="I908" s="54"/>
      <c r="J908" s="54"/>
      <c r="L908" s="54"/>
      <c r="M908" s="54"/>
      <c r="N908" s="54"/>
      <c r="O908" s="54"/>
      <c r="P908" s="54"/>
      <c r="Q908" s="54"/>
      <c r="R908" s="54"/>
      <c r="S908" s="54"/>
      <c r="T908" s="54"/>
      <c r="U908" s="54"/>
      <c r="V908" s="54"/>
      <c r="W908" s="54"/>
      <c r="X908" s="54"/>
      <c r="Y908" s="54"/>
      <c r="Z908" s="54"/>
    </row>
    <row r="909" ht="12.75" customHeight="1">
      <c r="A909" s="54"/>
      <c r="B909" s="54"/>
      <c r="C909" s="54"/>
      <c r="D909" s="54"/>
      <c r="E909" s="54"/>
      <c r="F909" s="54"/>
      <c r="G909" s="54"/>
      <c r="H909" s="54"/>
      <c r="I909" s="54"/>
      <c r="J909" s="54"/>
      <c r="L909" s="54"/>
      <c r="M909" s="54"/>
      <c r="N909" s="54"/>
      <c r="O909" s="54"/>
      <c r="P909" s="54"/>
      <c r="Q909" s="54"/>
      <c r="R909" s="54"/>
      <c r="S909" s="54"/>
      <c r="T909" s="54"/>
      <c r="U909" s="54"/>
      <c r="V909" s="54"/>
      <c r="W909" s="54"/>
      <c r="X909" s="54"/>
      <c r="Y909" s="54"/>
      <c r="Z909" s="54"/>
    </row>
    <row r="910" ht="12.75" customHeight="1">
      <c r="A910" s="54"/>
      <c r="B910" s="54"/>
      <c r="C910" s="54"/>
      <c r="D910" s="54"/>
      <c r="E910" s="54"/>
      <c r="F910" s="54"/>
      <c r="G910" s="54"/>
      <c r="H910" s="54"/>
      <c r="I910" s="54"/>
      <c r="J910" s="54"/>
      <c r="L910" s="54"/>
      <c r="M910" s="54"/>
      <c r="N910" s="54"/>
      <c r="O910" s="54"/>
      <c r="P910" s="54"/>
      <c r="Q910" s="54"/>
      <c r="R910" s="54"/>
      <c r="S910" s="54"/>
      <c r="T910" s="54"/>
      <c r="U910" s="54"/>
      <c r="V910" s="54"/>
      <c r="W910" s="54"/>
      <c r="X910" s="54"/>
      <c r="Y910" s="54"/>
      <c r="Z910" s="54"/>
    </row>
    <row r="911" ht="12.75" customHeight="1">
      <c r="A911" s="54"/>
      <c r="B911" s="54"/>
      <c r="C911" s="54"/>
      <c r="D911" s="54"/>
      <c r="E911" s="54"/>
      <c r="F911" s="54"/>
      <c r="G911" s="54"/>
      <c r="H911" s="54"/>
      <c r="I911" s="54"/>
      <c r="J911" s="54"/>
      <c r="L911" s="54"/>
      <c r="M911" s="54"/>
      <c r="N911" s="54"/>
      <c r="O911" s="54"/>
      <c r="P911" s="54"/>
      <c r="Q911" s="54"/>
      <c r="R911" s="54"/>
      <c r="S911" s="54"/>
      <c r="T911" s="54"/>
      <c r="U911" s="54"/>
      <c r="V911" s="54"/>
      <c r="W911" s="54"/>
      <c r="X911" s="54"/>
      <c r="Y911" s="54"/>
      <c r="Z911" s="54"/>
    </row>
    <row r="912" ht="12.75" customHeight="1">
      <c r="A912" s="54"/>
      <c r="B912" s="54"/>
      <c r="C912" s="54"/>
      <c r="D912" s="54"/>
      <c r="E912" s="54"/>
      <c r="F912" s="54"/>
      <c r="G912" s="54"/>
      <c r="H912" s="54"/>
      <c r="I912" s="54"/>
      <c r="J912" s="54"/>
      <c r="L912" s="54"/>
      <c r="M912" s="54"/>
      <c r="N912" s="54"/>
      <c r="O912" s="54"/>
      <c r="P912" s="54"/>
      <c r="Q912" s="54"/>
      <c r="R912" s="54"/>
      <c r="S912" s="54"/>
      <c r="T912" s="54"/>
      <c r="U912" s="54"/>
      <c r="V912" s="54"/>
      <c r="W912" s="54"/>
      <c r="X912" s="54"/>
      <c r="Y912" s="54"/>
      <c r="Z912" s="54"/>
    </row>
    <row r="913" ht="12.75" customHeight="1">
      <c r="A913" s="54"/>
      <c r="B913" s="54"/>
      <c r="C913" s="54"/>
      <c r="D913" s="54"/>
      <c r="E913" s="54"/>
      <c r="F913" s="54"/>
      <c r="G913" s="54"/>
      <c r="H913" s="54"/>
      <c r="I913" s="54"/>
      <c r="J913" s="54"/>
      <c r="L913" s="54"/>
      <c r="M913" s="54"/>
      <c r="N913" s="54"/>
      <c r="O913" s="54"/>
      <c r="P913" s="54"/>
      <c r="Q913" s="54"/>
      <c r="R913" s="54"/>
      <c r="S913" s="54"/>
      <c r="T913" s="54"/>
      <c r="U913" s="54"/>
      <c r="V913" s="54"/>
      <c r="W913" s="54"/>
      <c r="X913" s="54"/>
      <c r="Y913" s="54"/>
      <c r="Z913" s="54"/>
    </row>
    <row r="914" ht="12.75" customHeight="1">
      <c r="A914" s="54"/>
      <c r="B914" s="54"/>
      <c r="C914" s="54"/>
      <c r="D914" s="54"/>
      <c r="E914" s="54"/>
      <c r="F914" s="54"/>
      <c r="G914" s="54"/>
      <c r="H914" s="54"/>
      <c r="I914" s="54"/>
      <c r="J914" s="54"/>
      <c r="L914" s="54"/>
      <c r="M914" s="54"/>
      <c r="N914" s="54"/>
      <c r="O914" s="54"/>
      <c r="P914" s="54"/>
      <c r="Q914" s="54"/>
      <c r="R914" s="54"/>
      <c r="S914" s="54"/>
      <c r="T914" s="54"/>
      <c r="U914" s="54"/>
      <c r="V914" s="54"/>
      <c r="W914" s="54"/>
      <c r="X914" s="54"/>
      <c r="Y914" s="54"/>
      <c r="Z914" s="54"/>
    </row>
    <row r="915" ht="12.75" customHeight="1">
      <c r="A915" s="54"/>
      <c r="B915" s="54"/>
      <c r="C915" s="54"/>
      <c r="D915" s="54"/>
      <c r="E915" s="54"/>
      <c r="F915" s="54"/>
      <c r="G915" s="54"/>
      <c r="H915" s="54"/>
      <c r="I915" s="54"/>
      <c r="J915" s="54"/>
      <c r="L915" s="54"/>
      <c r="M915" s="54"/>
      <c r="N915" s="54"/>
      <c r="O915" s="54"/>
      <c r="P915" s="54"/>
      <c r="Q915" s="54"/>
      <c r="R915" s="54"/>
      <c r="S915" s="54"/>
      <c r="T915" s="54"/>
      <c r="U915" s="54"/>
      <c r="V915" s="54"/>
      <c r="W915" s="54"/>
      <c r="X915" s="54"/>
      <c r="Y915" s="54"/>
      <c r="Z915" s="54"/>
    </row>
    <row r="916" ht="12.75" customHeight="1">
      <c r="A916" s="54"/>
      <c r="B916" s="54"/>
      <c r="C916" s="54"/>
      <c r="D916" s="54"/>
      <c r="E916" s="54"/>
      <c r="F916" s="54"/>
      <c r="G916" s="54"/>
      <c r="H916" s="54"/>
      <c r="I916" s="54"/>
      <c r="J916" s="54"/>
      <c r="L916" s="54"/>
      <c r="M916" s="54"/>
      <c r="N916" s="54"/>
      <c r="O916" s="54"/>
      <c r="P916" s="54"/>
      <c r="Q916" s="54"/>
      <c r="R916" s="54"/>
      <c r="S916" s="54"/>
      <c r="T916" s="54"/>
      <c r="U916" s="54"/>
      <c r="V916" s="54"/>
      <c r="W916" s="54"/>
      <c r="X916" s="54"/>
      <c r="Y916" s="54"/>
      <c r="Z916" s="54"/>
    </row>
    <row r="917" ht="12.75" customHeight="1">
      <c r="A917" s="54"/>
      <c r="B917" s="54"/>
      <c r="C917" s="54"/>
      <c r="D917" s="54"/>
      <c r="E917" s="54"/>
      <c r="F917" s="54"/>
      <c r="G917" s="54"/>
      <c r="H917" s="54"/>
      <c r="I917" s="54"/>
      <c r="J917" s="54"/>
      <c r="L917" s="54"/>
      <c r="M917" s="54"/>
      <c r="N917" s="54"/>
      <c r="O917" s="54"/>
      <c r="P917" s="54"/>
      <c r="Q917" s="54"/>
      <c r="R917" s="54"/>
      <c r="S917" s="54"/>
      <c r="T917" s="54"/>
      <c r="U917" s="54"/>
      <c r="V917" s="54"/>
      <c r="W917" s="54"/>
      <c r="X917" s="54"/>
      <c r="Y917" s="54"/>
      <c r="Z917" s="54"/>
    </row>
    <row r="918" ht="12.75" customHeight="1">
      <c r="A918" s="54"/>
      <c r="B918" s="54"/>
      <c r="C918" s="54"/>
      <c r="D918" s="54"/>
      <c r="E918" s="54"/>
      <c r="F918" s="54"/>
      <c r="G918" s="54"/>
      <c r="H918" s="54"/>
      <c r="I918" s="54"/>
      <c r="J918" s="54"/>
      <c r="L918" s="54"/>
      <c r="M918" s="54"/>
      <c r="N918" s="54"/>
      <c r="O918" s="54"/>
      <c r="P918" s="54"/>
      <c r="Q918" s="54"/>
      <c r="R918" s="54"/>
      <c r="S918" s="54"/>
      <c r="T918" s="54"/>
      <c r="U918" s="54"/>
      <c r="V918" s="54"/>
      <c r="W918" s="54"/>
      <c r="X918" s="54"/>
      <c r="Y918" s="54"/>
      <c r="Z918" s="54"/>
    </row>
    <row r="919" ht="12.75" customHeight="1">
      <c r="A919" s="54"/>
      <c r="B919" s="54"/>
      <c r="C919" s="54"/>
      <c r="D919" s="54"/>
      <c r="E919" s="54"/>
      <c r="F919" s="54"/>
      <c r="G919" s="54"/>
      <c r="H919" s="54"/>
      <c r="I919" s="54"/>
      <c r="J919" s="54"/>
      <c r="L919" s="54"/>
      <c r="M919" s="54"/>
      <c r="N919" s="54"/>
      <c r="O919" s="54"/>
      <c r="P919" s="54"/>
      <c r="Q919" s="54"/>
      <c r="R919" s="54"/>
      <c r="S919" s="54"/>
      <c r="T919" s="54"/>
      <c r="U919" s="54"/>
      <c r="V919" s="54"/>
      <c r="W919" s="54"/>
      <c r="X919" s="54"/>
      <c r="Y919" s="54"/>
      <c r="Z919" s="54"/>
    </row>
    <row r="920" ht="12.75" customHeight="1">
      <c r="A920" s="54"/>
      <c r="B920" s="54"/>
      <c r="C920" s="54"/>
      <c r="D920" s="54"/>
      <c r="E920" s="54"/>
      <c r="F920" s="54"/>
      <c r="G920" s="54"/>
      <c r="H920" s="54"/>
      <c r="I920" s="54"/>
      <c r="J920" s="54"/>
      <c r="L920" s="54"/>
      <c r="M920" s="54"/>
      <c r="N920" s="54"/>
      <c r="O920" s="54"/>
      <c r="P920" s="54"/>
      <c r="Q920" s="54"/>
      <c r="R920" s="54"/>
      <c r="S920" s="54"/>
      <c r="T920" s="54"/>
      <c r="U920" s="54"/>
      <c r="V920" s="54"/>
      <c r="W920" s="54"/>
      <c r="X920" s="54"/>
      <c r="Y920" s="54"/>
      <c r="Z920" s="54"/>
    </row>
    <row r="921" ht="12.75" customHeight="1">
      <c r="A921" s="54"/>
      <c r="B921" s="54"/>
      <c r="C921" s="54"/>
      <c r="D921" s="54"/>
      <c r="E921" s="54"/>
      <c r="F921" s="54"/>
      <c r="G921" s="54"/>
      <c r="H921" s="54"/>
      <c r="I921" s="54"/>
      <c r="J921" s="54"/>
      <c r="L921" s="54"/>
      <c r="M921" s="54"/>
      <c r="N921" s="54"/>
      <c r="O921" s="54"/>
      <c r="P921" s="54"/>
      <c r="Q921" s="54"/>
      <c r="R921" s="54"/>
      <c r="S921" s="54"/>
      <c r="T921" s="54"/>
      <c r="U921" s="54"/>
      <c r="V921" s="54"/>
      <c r="W921" s="54"/>
      <c r="X921" s="54"/>
      <c r="Y921" s="54"/>
      <c r="Z921" s="54"/>
    </row>
    <row r="922" ht="12.75" customHeight="1">
      <c r="A922" s="54"/>
      <c r="B922" s="54"/>
      <c r="C922" s="54"/>
      <c r="D922" s="54"/>
      <c r="E922" s="54"/>
      <c r="F922" s="54"/>
      <c r="G922" s="54"/>
      <c r="H922" s="54"/>
      <c r="I922" s="54"/>
      <c r="J922" s="54"/>
      <c r="L922" s="54"/>
      <c r="M922" s="54"/>
      <c r="N922" s="54"/>
      <c r="O922" s="54"/>
      <c r="P922" s="54"/>
      <c r="Q922" s="54"/>
      <c r="R922" s="54"/>
      <c r="S922" s="54"/>
      <c r="T922" s="54"/>
      <c r="U922" s="54"/>
      <c r="V922" s="54"/>
      <c r="W922" s="54"/>
      <c r="X922" s="54"/>
      <c r="Y922" s="54"/>
      <c r="Z922" s="54"/>
    </row>
    <row r="923" ht="12.75" customHeight="1">
      <c r="A923" s="54"/>
      <c r="B923" s="54"/>
      <c r="C923" s="54"/>
      <c r="D923" s="54"/>
      <c r="E923" s="54"/>
      <c r="F923" s="54"/>
      <c r="G923" s="54"/>
      <c r="H923" s="54"/>
      <c r="I923" s="54"/>
      <c r="J923" s="54"/>
      <c r="L923" s="54"/>
      <c r="M923" s="54"/>
      <c r="N923" s="54"/>
      <c r="O923" s="54"/>
      <c r="P923" s="54"/>
      <c r="Q923" s="54"/>
      <c r="R923" s="54"/>
      <c r="S923" s="54"/>
      <c r="T923" s="54"/>
      <c r="U923" s="54"/>
      <c r="V923" s="54"/>
      <c r="W923" s="54"/>
      <c r="X923" s="54"/>
      <c r="Y923" s="54"/>
      <c r="Z923" s="54"/>
    </row>
    <row r="924" ht="12.75" customHeight="1">
      <c r="A924" s="54"/>
      <c r="B924" s="54"/>
      <c r="C924" s="54"/>
      <c r="D924" s="54"/>
      <c r="E924" s="54"/>
      <c r="F924" s="54"/>
      <c r="G924" s="54"/>
      <c r="H924" s="54"/>
      <c r="I924" s="54"/>
      <c r="J924" s="54"/>
      <c r="L924" s="54"/>
      <c r="M924" s="54"/>
      <c r="N924" s="54"/>
      <c r="O924" s="54"/>
      <c r="P924" s="54"/>
      <c r="Q924" s="54"/>
      <c r="R924" s="54"/>
      <c r="S924" s="54"/>
      <c r="T924" s="54"/>
      <c r="U924" s="54"/>
      <c r="V924" s="54"/>
      <c r="W924" s="54"/>
      <c r="X924" s="54"/>
      <c r="Y924" s="54"/>
      <c r="Z924" s="54"/>
    </row>
    <row r="925" ht="12.75" customHeight="1">
      <c r="A925" s="54"/>
      <c r="B925" s="54"/>
      <c r="C925" s="54"/>
      <c r="D925" s="54"/>
      <c r="E925" s="54"/>
      <c r="F925" s="54"/>
      <c r="G925" s="54"/>
      <c r="H925" s="54"/>
      <c r="I925" s="54"/>
      <c r="J925" s="54"/>
      <c r="L925" s="54"/>
      <c r="M925" s="54"/>
      <c r="N925" s="54"/>
      <c r="O925" s="54"/>
      <c r="P925" s="54"/>
      <c r="Q925" s="54"/>
      <c r="R925" s="54"/>
      <c r="S925" s="54"/>
      <c r="T925" s="54"/>
      <c r="U925" s="54"/>
      <c r="V925" s="54"/>
      <c r="W925" s="54"/>
      <c r="X925" s="54"/>
      <c r="Y925" s="54"/>
      <c r="Z925" s="54"/>
    </row>
    <row r="926" ht="12.75" customHeight="1">
      <c r="A926" s="54"/>
      <c r="B926" s="54"/>
      <c r="C926" s="54"/>
      <c r="D926" s="54"/>
      <c r="E926" s="54"/>
      <c r="F926" s="54"/>
      <c r="G926" s="54"/>
      <c r="H926" s="54"/>
      <c r="I926" s="54"/>
      <c r="J926" s="54"/>
      <c r="L926" s="54"/>
      <c r="M926" s="54"/>
      <c r="N926" s="54"/>
      <c r="O926" s="54"/>
      <c r="P926" s="54"/>
      <c r="Q926" s="54"/>
      <c r="R926" s="54"/>
      <c r="S926" s="54"/>
      <c r="T926" s="54"/>
      <c r="U926" s="54"/>
      <c r="V926" s="54"/>
      <c r="W926" s="54"/>
      <c r="X926" s="54"/>
      <c r="Y926" s="54"/>
      <c r="Z926" s="54"/>
    </row>
    <row r="927" ht="12.75" customHeight="1">
      <c r="A927" s="54"/>
      <c r="B927" s="54"/>
      <c r="C927" s="54"/>
      <c r="D927" s="54"/>
      <c r="E927" s="54"/>
      <c r="F927" s="54"/>
      <c r="G927" s="54"/>
      <c r="H927" s="54"/>
      <c r="I927" s="54"/>
      <c r="J927" s="54"/>
      <c r="L927" s="54"/>
      <c r="M927" s="54"/>
      <c r="N927" s="54"/>
      <c r="O927" s="54"/>
      <c r="P927" s="54"/>
      <c r="Q927" s="54"/>
      <c r="R927" s="54"/>
      <c r="S927" s="54"/>
      <c r="T927" s="54"/>
      <c r="U927" s="54"/>
      <c r="V927" s="54"/>
      <c r="W927" s="54"/>
      <c r="X927" s="54"/>
      <c r="Y927" s="54"/>
      <c r="Z927" s="54"/>
    </row>
    <row r="928" ht="12.75" customHeight="1">
      <c r="A928" s="54"/>
      <c r="B928" s="54"/>
      <c r="C928" s="54"/>
      <c r="D928" s="54"/>
      <c r="E928" s="54"/>
      <c r="F928" s="54"/>
      <c r="G928" s="54"/>
      <c r="H928" s="54"/>
      <c r="I928" s="54"/>
      <c r="J928" s="54"/>
      <c r="L928" s="54"/>
      <c r="M928" s="54"/>
      <c r="N928" s="54"/>
      <c r="O928" s="54"/>
      <c r="P928" s="54"/>
      <c r="Q928" s="54"/>
      <c r="R928" s="54"/>
      <c r="S928" s="54"/>
      <c r="T928" s="54"/>
      <c r="U928" s="54"/>
      <c r="V928" s="54"/>
      <c r="W928" s="54"/>
      <c r="X928" s="54"/>
      <c r="Y928" s="54"/>
      <c r="Z928" s="54"/>
    </row>
    <row r="929" ht="12.75" customHeight="1">
      <c r="A929" s="54"/>
      <c r="B929" s="54"/>
      <c r="C929" s="54"/>
      <c r="D929" s="54"/>
      <c r="E929" s="54"/>
      <c r="F929" s="54"/>
      <c r="G929" s="54"/>
      <c r="H929" s="54"/>
      <c r="I929" s="54"/>
      <c r="J929" s="54"/>
      <c r="L929" s="54"/>
      <c r="M929" s="54"/>
      <c r="N929" s="54"/>
      <c r="O929" s="54"/>
      <c r="P929" s="54"/>
      <c r="Q929" s="54"/>
      <c r="R929" s="54"/>
      <c r="S929" s="54"/>
      <c r="T929" s="54"/>
      <c r="U929" s="54"/>
      <c r="V929" s="54"/>
      <c r="W929" s="54"/>
      <c r="X929" s="54"/>
      <c r="Y929" s="54"/>
      <c r="Z929" s="54"/>
    </row>
    <row r="930" ht="12.75" customHeight="1">
      <c r="A930" s="54"/>
      <c r="B930" s="54"/>
      <c r="C930" s="54"/>
      <c r="D930" s="54"/>
      <c r="E930" s="54"/>
      <c r="F930" s="54"/>
      <c r="G930" s="54"/>
      <c r="H930" s="54"/>
      <c r="I930" s="54"/>
      <c r="J930" s="54"/>
      <c r="L930" s="54"/>
      <c r="M930" s="54"/>
      <c r="N930" s="54"/>
      <c r="O930" s="54"/>
      <c r="P930" s="54"/>
      <c r="Q930" s="54"/>
      <c r="R930" s="54"/>
      <c r="S930" s="54"/>
      <c r="T930" s="54"/>
      <c r="U930" s="54"/>
      <c r="V930" s="54"/>
      <c r="W930" s="54"/>
      <c r="X930" s="54"/>
      <c r="Y930" s="54"/>
      <c r="Z930" s="54"/>
    </row>
    <row r="931" ht="12.75" customHeight="1">
      <c r="A931" s="54"/>
      <c r="B931" s="54"/>
      <c r="C931" s="54"/>
      <c r="D931" s="54"/>
      <c r="E931" s="54"/>
      <c r="F931" s="54"/>
      <c r="G931" s="54"/>
      <c r="H931" s="54"/>
      <c r="I931" s="54"/>
      <c r="J931" s="54"/>
      <c r="L931" s="54"/>
      <c r="M931" s="54"/>
      <c r="N931" s="54"/>
      <c r="O931" s="54"/>
      <c r="P931" s="54"/>
      <c r="Q931" s="54"/>
      <c r="R931" s="54"/>
      <c r="S931" s="54"/>
      <c r="T931" s="54"/>
      <c r="U931" s="54"/>
      <c r="V931" s="54"/>
      <c r="W931" s="54"/>
      <c r="X931" s="54"/>
      <c r="Y931" s="54"/>
      <c r="Z931" s="54"/>
    </row>
    <row r="932" ht="12.75" customHeight="1">
      <c r="A932" s="54"/>
      <c r="B932" s="54"/>
      <c r="C932" s="54"/>
      <c r="D932" s="54"/>
      <c r="E932" s="54"/>
      <c r="F932" s="54"/>
      <c r="G932" s="54"/>
      <c r="H932" s="54"/>
      <c r="I932" s="54"/>
      <c r="J932" s="54"/>
      <c r="L932" s="54"/>
      <c r="M932" s="54"/>
      <c r="N932" s="54"/>
      <c r="O932" s="54"/>
      <c r="P932" s="54"/>
      <c r="Q932" s="54"/>
      <c r="R932" s="54"/>
      <c r="S932" s="54"/>
      <c r="T932" s="54"/>
      <c r="U932" s="54"/>
      <c r="V932" s="54"/>
      <c r="W932" s="54"/>
      <c r="X932" s="54"/>
      <c r="Y932" s="54"/>
      <c r="Z932" s="54"/>
    </row>
    <row r="933" ht="12.75" customHeight="1">
      <c r="A933" s="54"/>
      <c r="B933" s="54"/>
      <c r="C933" s="54"/>
      <c r="D933" s="54"/>
      <c r="E933" s="54"/>
      <c r="F933" s="54"/>
      <c r="G933" s="54"/>
      <c r="H933" s="54"/>
      <c r="I933" s="54"/>
      <c r="J933" s="54"/>
      <c r="L933" s="54"/>
      <c r="M933" s="54"/>
      <c r="N933" s="54"/>
      <c r="O933" s="54"/>
      <c r="P933" s="54"/>
      <c r="Q933" s="54"/>
      <c r="R933" s="54"/>
      <c r="S933" s="54"/>
      <c r="T933" s="54"/>
      <c r="U933" s="54"/>
      <c r="V933" s="54"/>
      <c r="W933" s="54"/>
      <c r="X933" s="54"/>
      <c r="Y933" s="54"/>
      <c r="Z933" s="54"/>
    </row>
    <row r="934" ht="12.75" customHeight="1">
      <c r="A934" s="54"/>
      <c r="B934" s="54"/>
      <c r="C934" s="54"/>
      <c r="D934" s="54"/>
      <c r="E934" s="54"/>
      <c r="F934" s="54"/>
      <c r="G934" s="54"/>
      <c r="H934" s="54"/>
      <c r="I934" s="54"/>
      <c r="J934" s="54"/>
      <c r="L934" s="54"/>
      <c r="M934" s="54"/>
      <c r="N934" s="54"/>
      <c r="O934" s="54"/>
      <c r="P934" s="54"/>
      <c r="Q934" s="54"/>
      <c r="R934" s="54"/>
      <c r="S934" s="54"/>
      <c r="T934" s="54"/>
      <c r="U934" s="54"/>
      <c r="V934" s="54"/>
      <c r="W934" s="54"/>
      <c r="X934" s="54"/>
      <c r="Y934" s="54"/>
      <c r="Z934" s="54"/>
    </row>
    <row r="935" ht="12.75" customHeight="1">
      <c r="A935" s="54"/>
      <c r="B935" s="54"/>
      <c r="C935" s="54"/>
      <c r="D935" s="54"/>
      <c r="E935" s="54"/>
      <c r="F935" s="54"/>
      <c r="G935" s="54"/>
      <c r="H935" s="54"/>
      <c r="I935" s="54"/>
      <c r="J935" s="54"/>
      <c r="L935" s="54"/>
      <c r="M935" s="54"/>
      <c r="N935" s="54"/>
      <c r="O935" s="54"/>
      <c r="P935" s="54"/>
      <c r="Q935" s="54"/>
      <c r="R935" s="54"/>
      <c r="S935" s="54"/>
      <c r="T935" s="54"/>
      <c r="U935" s="54"/>
      <c r="V935" s="54"/>
      <c r="W935" s="54"/>
      <c r="X935" s="54"/>
      <c r="Y935" s="54"/>
      <c r="Z935" s="54"/>
    </row>
    <row r="936" ht="12.75" customHeight="1">
      <c r="A936" s="54"/>
      <c r="B936" s="54"/>
      <c r="C936" s="54"/>
      <c r="D936" s="54"/>
      <c r="E936" s="54"/>
      <c r="F936" s="54"/>
      <c r="G936" s="54"/>
      <c r="H936" s="54"/>
      <c r="I936" s="54"/>
      <c r="J936" s="54"/>
      <c r="L936" s="54"/>
      <c r="M936" s="54"/>
      <c r="N936" s="54"/>
      <c r="O936" s="54"/>
      <c r="P936" s="54"/>
      <c r="Q936" s="54"/>
      <c r="R936" s="54"/>
      <c r="S936" s="54"/>
      <c r="T936" s="54"/>
      <c r="U936" s="54"/>
      <c r="V936" s="54"/>
      <c r="W936" s="54"/>
      <c r="X936" s="54"/>
      <c r="Y936" s="54"/>
      <c r="Z936" s="54"/>
    </row>
    <row r="937" ht="12.75" customHeight="1">
      <c r="A937" s="54"/>
      <c r="B937" s="54"/>
      <c r="C937" s="54"/>
      <c r="D937" s="54"/>
      <c r="E937" s="54"/>
      <c r="F937" s="54"/>
      <c r="G937" s="54"/>
      <c r="H937" s="54"/>
      <c r="I937" s="54"/>
      <c r="J937" s="54"/>
      <c r="L937" s="54"/>
      <c r="M937" s="54"/>
      <c r="N937" s="54"/>
      <c r="O937" s="54"/>
      <c r="P937" s="54"/>
      <c r="Q937" s="54"/>
      <c r="R937" s="54"/>
      <c r="S937" s="54"/>
      <c r="T937" s="54"/>
      <c r="U937" s="54"/>
      <c r="V937" s="54"/>
      <c r="W937" s="54"/>
      <c r="X937" s="54"/>
      <c r="Y937" s="54"/>
      <c r="Z937" s="54"/>
    </row>
    <row r="938" ht="12.75" customHeight="1">
      <c r="A938" s="54"/>
      <c r="B938" s="54"/>
      <c r="C938" s="54"/>
      <c r="D938" s="54"/>
      <c r="E938" s="54"/>
      <c r="F938" s="54"/>
      <c r="G938" s="54"/>
      <c r="H938" s="54"/>
      <c r="I938" s="54"/>
      <c r="J938" s="54"/>
      <c r="L938" s="54"/>
      <c r="M938" s="54"/>
      <c r="N938" s="54"/>
      <c r="O938" s="54"/>
      <c r="P938" s="54"/>
      <c r="Q938" s="54"/>
      <c r="R938" s="54"/>
      <c r="S938" s="54"/>
      <c r="T938" s="54"/>
      <c r="U938" s="54"/>
      <c r="V938" s="54"/>
      <c r="W938" s="54"/>
      <c r="X938" s="54"/>
      <c r="Y938" s="54"/>
      <c r="Z938" s="54"/>
    </row>
    <row r="939" ht="12.75" customHeight="1">
      <c r="A939" s="54"/>
      <c r="B939" s="54"/>
      <c r="C939" s="54"/>
      <c r="D939" s="54"/>
      <c r="E939" s="54"/>
      <c r="F939" s="54"/>
      <c r="G939" s="54"/>
      <c r="H939" s="54"/>
      <c r="I939" s="54"/>
      <c r="J939" s="54"/>
      <c r="L939" s="54"/>
      <c r="M939" s="54"/>
      <c r="N939" s="54"/>
      <c r="O939" s="54"/>
      <c r="P939" s="54"/>
      <c r="Q939" s="54"/>
      <c r="R939" s="54"/>
      <c r="S939" s="54"/>
      <c r="T939" s="54"/>
      <c r="U939" s="54"/>
      <c r="V939" s="54"/>
      <c r="W939" s="54"/>
      <c r="X939" s="54"/>
      <c r="Y939" s="54"/>
      <c r="Z939" s="54"/>
    </row>
    <row r="940" ht="12.75" customHeight="1">
      <c r="A940" s="54"/>
      <c r="B940" s="54"/>
      <c r="C940" s="54"/>
      <c r="D940" s="54"/>
      <c r="E940" s="54"/>
      <c r="F940" s="54"/>
      <c r="G940" s="54"/>
      <c r="H940" s="54"/>
      <c r="I940" s="54"/>
      <c r="J940" s="54"/>
      <c r="L940" s="54"/>
      <c r="M940" s="54"/>
      <c r="N940" s="54"/>
      <c r="O940" s="54"/>
      <c r="P940" s="54"/>
      <c r="Q940" s="54"/>
      <c r="R940" s="54"/>
      <c r="S940" s="54"/>
      <c r="T940" s="54"/>
      <c r="U940" s="54"/>
      <c r="V940" s="54"/>
      <c r="W940" s="54"/>
      <c r="X940" s="54"/>
      <c r="Y940" s="54"/>
      <c r="Z940" s="54"/>
    </row>
    <row r="941" ht="12.75" customHeight="1">
      <c r="A941" s="54"/>
      <c r="B941" s="54"/>
      <c r="C941" s="54"/>
      <c r="D941" s="54"/>
      <c r="E941" s="54"/>
      <c r="F941" s="54"/>
      <c r="G941" s="54"/>
      <c r="H941" s="54"/>
      <c r="I941" s="54"/>
      <c r="J941" s="54"/>
      <c r="L941" s="54"/>
      <c r="M941" s="54"/>
      <c r="N941" s="54"/>
      <c r="O941" s="54"/>
      <c r="P941" s="54"/>
      <c r="Q941" s="54"/>
      <c r="R941" s="54"/>
      <c r="S941" s="54"/>
      <c r="T941" s="54"/>
      <c r="U941" s="54"/>
      <c r="V941" s="54"/>
      <c r="W941" s="54"/>
      <c r="X941" s="54"/>
      <c r="Y941" s="54"/>
      <c r="Z941" s="54"/>
    </row>
    <row r="942" ht="12.75" customHeight="1">
      <c r="A942" s="54"/>
      <c r="B942" s="54"/>
      <c r="C942" s="54"/>
      <c r="D942" s="54"/>
      <c r="E942" s="54"/>
      <c r="F942" s="54"/>
      <c r="G942" s="54"/>
      <c r="H942" s="54"/>
      <c r="I942" s="54"/>
      <c r="J942" s="54"/>
      <c r="L942" s="54"/>
      <c r="M942" s="54"/>
      <c r="N942" s="54"/>
      <c r="O942" s="54"/>
      <c r="P942" s="54"/>
      <c r="Q942" s="54"/>
      <c r="R942" s="54"/>
      <c r="S942" s="54"/>
      <c r="T942" s="54"/>
      <c r="U942" s="54"/>
      <c r="V942" s="54"/>
      <c r="W942" s="54"/>
      <c r="X942" s="54"/>
      <c r="Y942" s="54"/>
      <c r="Z942" s="54"/>
    </row>
    <row r="943" ht="12.75" customHeight="1">
      <c r="A943" s="54"/>
      <c r="B943" s="54"/>
      <c r="C943" s="54"/>
      <c r="D943" s="54"/>
      <c r="E943" s="54"/>
      <c r="F943" s="54"/>
      <c r="G943" s="54"/>
      <c r="H943" s="54"/>
      <c r="I943" s="54"/>
      <c r="J943" s="54"/>
      <c r="L943" s="54"/>
      <c r="M943" s="54"/>
      <c r="N943" s="54"/>
      <c r="O943" s="54"/>
      <c r="P943" s="54"/>
      <c r="Q943" s="54"/>
      <c r="R943" s="54"/>
      <c r="S943" s="54"/>
      <c r="T943" s="54"/>
      <c r="U943" s="54"/>
      <c r="V943" s="54"/>
      <c r="W943" s="54"/>
      <c r="X943" s="54"/>
      <c r="Y943" s="54"/>
      <c r="Z943" s="54"/>
    </row>
    <row r="944" ht="12.75" customHeight="1">
      <c r="A944" s="54"/>
      <c r="B944" s="54"/>
      <c r="C944" s="54"/>
      <c r="D944" s="54"/>
      <c r="E944" s="54"/>
      <c r="F944" s="54"/>
      <c r="G944" s="54"/>
      <c r="H944" s="54"/>
      <c r="I944" s="54"/>
      <c r="J944" s="54"/>
      <c r="L944" s="54"/>
      <c r="M944" s="54"/>
      <c r="N944" s="54"/>
      <c r="O944" s="54"/>
      <c r="P944" s="54"/>
      <c r="Q944" s="54"/>
      <c r="R944" s="54"/>
      <c r="S944" s="54"/>
      <c r="T944" s="54"/>
      <c r="U944" s="54"/>
      <c r="V944" s="54"/>
      <c r="W944" s="54"/>
      <c r="X944" s="54"/>
      <c r="Y944" s="54"/>
      <c r="Z944" s="54"/>
    </row>
    <row r="945" ht="12.75" customHeight="1">
      <c r="A945" s="54"/>
      <c r="B945" s="54"/>
      <c r="C945" s="54"/>
      <c r="D945" s="54"/>
      <c r="E945" s="54"/>
      <c r="F945" s="54"/>
      <c r="G945" s="54"/>
      <c r="H945" s="54"/>
      <c r="I945" s="54"/>
      <c r="J945" s="54"/>
      <c r="L945" s="54"/>
      <c r="M945" s="54"/>
      <c r="N945" s="54"/>
      <c r="O945" s="54"/>
      <c r="P945" s="54"/>
      <c r="Q945" s="54"/>
      <c r="R945" s="54"/>
      <c r="S945" s="54"/>
      <c r="T945" s="54"/>
      <c r="U945" s="54"/>
      <c r="V945" s="54"/>
      <c r="W945" s="54"/>
      <c r="X945" s="54"/>
      <c r="Y945" s="54"/>
      <c r="Z945" s="54"/>
    </row>
    <row r="946" ht="12.75" customHeight="1">
      <c r="A946" s="54"/>
      <c r="B946" s="54"/>
      <c r="C946" s="54"/>
      <c r="D946" s="54"/>
      <c r="E946" s="54"/>
      <c r="F946" s="54"/>
      <c r="G946" s="54"/>
      <c r="H946" s="54"/>
      <c r="I946" s="54"/>
      <c r="J946" s="54"/>
      <c r="L946" s="54"/>
      <c r="M946" s="54"/>
      <c r="N946" s="54"/>
      <c r="O946" s="54"/>
      <c r="P946" s="54"/>
      <c r="Q946" s="54"/>
      <c r="R946" s="54"/>
      <c r="S946" s="54"/>
      <c r="T946" s="54"/>
      <c r="U946" s="54"/>
      <c r="V946" s="54"/>
      <c r="W946" s="54"/>
      <c r="X946" s="54"/>
      <c r="Y946" s="54"/>
      <c r="Z946" s="54"/>
    </row>
    <row r="947" ht="12.75" customHeight="1">
      <c r="A947" s="54"/>
      <c r="B947" s="54"/>
      <c r="C947" s="54"/>
      <c r="D947" s="54"/>
      <c r="E947" s="54"/>
      <c r="F947" s="54"/>
      <c r="G947" s="54"/>
      <c r="H947" s="54"/>
      <c r="I947" s="54"/>
      <c r="J947" s="54"/>
      <c r="L947" s="54"/>
      <c r="M947" s="54"/>
      <c r="N947" s="54"/>
      <c r="O947" s="54"/>
      <c r="P947" s="54"/>
      <c r="Q947" s="54"/>
      <c r="R947" s="54"/>
      <c r="S947" s="54"/>
      <c r="T947" s="54"/>
      <c r="U947" s="54"/>
      <c r="V947" s="54"/>
      <c r="W947" s="54"/>
      <c r="X947" s="54"/>
      <c r="Y947" s="54"/>
      <c r="Z947" s="54"/>
    </row>
    <row r="948" ht="12.75" customHeight="1">
      <c r="A948" s="54"/>
      <c r="B948" s="54"/>
      <c r="C948" s="54"/>
      <c r="D948" s="54"/>
      <c r="E948" s="54"/>
      <c r="F948" s="54"/>
      <c r="G948" s="54"/>
      <c r="H948" s="54"/>
      <c r="I948" s="54"/>
      <c r="J948" s="54"/>
      <c r="L948" s="54"/>
      <c r="M948" s="54"/>
      <c r="N948" s="54"/>
      <c r="O948" s="54"/>
      <c r="P948" s="54"/>
      <c r="Q948" s="54"/>
      <c r="R948" s="54"/>
      <c r="S948" s="54"/>
      <c r="T948" s="54"/>
      <c r="U948" s="54"/>
      <c r="V948" s="54"/>
      <c r="W948" s="54"/>
      <c r="X948" s="54"/>
      <c r="Y948" s="54"/>
      <c r="Z948" s="54"/>
    </row>
    <row r="949" ht="12.75" customHeight="1">
      <c r="A949" s="54"/>
      <c r="B949" s="54"/>
      <c r="C949" s="54"/>
      <c r="D949" s="54"/>
      <c r="E949" s="54"/>
      <c r="F949" s="54"/>
      <c r="G949" s="54"/>
      <c r="H949" s="54"/>
      <c r="I949" s="54"/>
      <c r="J949" s="54"/>
      <c r="L949" s="54"/>
      <c r="M949" s="54"/>
      <c r="N949" s="54"/>
      <c r="O949" s="54"/>
      <c r="P949" s="54"/>
      <c r="Q949" s="54"/>
      <c r="R949" s="54"/>
      <c r="S949" s="54"/>
      <c r="T949" s="54"/>
      <c r="U949" s="54"/>
      <c r="V949" s="54"/>
      <c r="W949" s="54"/>
      <c r="X949" s="54"/>
      <c r="Y949" s="54"/>
      <c r="Z949" s="54"/>
    </row>
    <row r="950" ht="12.75" customHeight="1">
      <c r="A950" s="54"/>
      <c r="B950" s="54"/>
      <c r="C950" s="54"/>
      <c r="D950" s="54"/>
      <c r="E950" s="54"/>
      <c r="F950" s="54"/>
      <c r="G950" s="54"/>
      <c r="H950" s="54"/>
      <c r="I950" s="54"/>
      <c r="J950" s="54"/>
      <c r="L950" s="54"/>
      <c r="M950" s="54"/>
      <c r="N950" s="54"/>
      <c r="O950" s="54"/>
      <c r="P950" s="54"/>
      <c r="Q950" s="54"/>
      <c r="R950" s="54"/>
      <c r="S950" s="54"/>
      <c r="T950" s="54"/>
      <c r="U950" s="54"/>
      <c r="V950" s="54"/>
      <c r="W950" s="54"/>
      <c r="X950" s="54"/>
      <c r="Y950" s="54"/>
      <c r="Z950" s="54"/>
    </row>
    <row r="951" ht="12.75" customHeight="1">
      <c r="A951" s="54"/>
      <c r="B951" s="54"/>
      <c r="C951" s="54"/>
      <c r="D951" s="54"/>
      <c r="E951" s="54"/>
      <c r="F951" s="54"/>
      <c r="G951" s="54"/>
      <c r="H951" s="54"/>
      <c r="I951" s="54"/>
      <c r="J951" s="54"/>
      <c r="L951" s="54"/>
      <c r="M951" s="54"/>
      <c r="N951" s="54"/>
      <c r="O951" s="54"/>
      <c r="P951" s="54"/>
      <c r="Q951" s="54"/>
      <c r="R951" s="54"/>
      <c r="S951" s="54"/>
      <c r="T951" s="54"/>
      <c r="U951" s="54"/>
      <c r="V951" s="54"/>
      <c r="W951" s="54"/>
      <c r="X951" s="54"/>
      <c r="Y951" s="54"/>
      <c r="Z951" s="54"/>
    </row>
    <row r="952" ht="12.75" customHeight="1">
      <c r="A952" s="54"/>
      <c r="B952" s="54"/>
      <c r="C952" s="54"/>
      <c r="D952" s="54"/>
      <c r="E952" s="54"/>
      <c r="F952" s="54"/>
      <c r="G952" s="54"/>
      <c r="H952" s="54"/>
      <c r="I952" s="54"/>
      <c r="J952" s="54"/>
      <c r="L952" s="54"/>
      <c r="M952" s="54"/>
      <c r="N952" s="54"/>
      <c r="O952" s="54"/>
      <c r="P952" s="54"/>
      <c r="Q952" s="54"/>
      <c r="R952" s="54"/>
      <c r="S952" s="54"/>
      <c r="T952" s="54"/>
      <c r="U952" s="54"/>
      <c r="V952" s="54"/>
      <c r="W952" s="54"/>
      <c r="X952" s="54"/>
      <c r="Y952" s="54"/>
      <c r="Z952" s="54"/>
    </row>
    <row r="953" ht="12.75" customHeight="1">
      <c r="A953" s="54"/>
      <c r="B953" s="54"/>
      <c r="C953" s="54"/>
      <c r="D953" s="54"/>
      <c r="E953" s="54"/>
      <c r="F953" s="54"/>
      <c r="G953" s="54"/>
      <c r="H953" s="54"/>
      <c r="I953" s="54"/>
      <c r="J953" s="54"/>
      <c r="L953" s="54"/>
      <c r="M953" s="54"/>
      <c r="N953" s="54"/>
      <c r="O953" s="54"/>
      <c r="P953" s="54"/>
      <c r="Q953" s="54"/>
      <c r="R953" s="54"/>
      <c r="S953" s="54"/>
      <c r="T953" s="54"/>
      <c r="U953" s="54"/>
      <c r="V953" s="54"/>
      <c r="W953" s="54"/>
      <c r="X953" s="54"/>
      <c r="Y953" s="54"/>
      <c r="Z953" s="54"/>
    </row>
    <row r="954" ht="12.75" customHeight="1">
      <c r="A954" s="54"/>
      <c r="B954" s="54"/>
      <c r="C954" s="54"/>
      <c r="D954" s="54"/>
      <c r="E954" s="54"/>
      <c r="F954" s="54"/>
      <c r="G954" s="54"/>
      <c r="H954" s="54"/>
      <c r="I954" s="54"/>
      <c r="J954" s="54"/>
      <c r="L954" s="54"/>
      <c r="M954" s="54"/>
      <c r="N954" s="54"/>
      <c r="O954" s="54"/>
      <c r="P954" s="54"/>
      <c r="Q954" s="54"/>
      <c r="R954" s="54"/>
      <c r="S954" s="54"/>
      <c r="T954" s="54"/>
      <c r="U954" s="54"/>
      <c r="V954" s="54"/>
      <c r="W954" s="54"/>
      <c r="X954" s="54"/>
      <c r="Y954" s="54"/>
      <c r="Z954" s="54"/>
    </row>
    <row r="955" ht="12.75" customHeight="1">
      <c r="A955" s="54"/>
      <c r="B955" s="54"/>
      <c r="C955" s="54"/>
      <c r="D955" s="54"/>
      <c r="E955" s="54"/>
      <c r="F955" s="54"/>
      <c r="G955" s="54"/>
      <c r="H955" s="54"/>
      <c r="I955" s="54"/>
      <c r="J955" s="54"/>
      <c r="L955" s="54"/>
      <c r="M955" s="54"/>
      <c r="N955" s="54"/>
      <c r="O955" s="54"/>
      <c r="P955" s="54"/>
      <c r="Q955" s="54"/>
      <c r="R955" s="54"/>
      <c r="S955" s="54"/>
      <c r="T955" s="54"/>
      <c r="U955" s="54"/>
      <c r="V955" s="54"/>
      <c r="W955" s="54"/>
      <c r="X955" s="54"/>
      <c r="Y955" s="54"/>
      <c r="Z955" s="54"/>
    </row>
    <row r="956" ht="12.75" customHeight="1">
      <c r="A956" s="54"/>
      <c r="B956" s="54"/>
      <c r="C956" s="54"/>
      <c r="D956" s="54"/>
      <c r="E956" s="54"/>
      <c r="F956" s="54"/>
      <c r="G956" s="54"/>
      <c r="H956" s="54"/>
      <c r="I956" s="54"/>
      <c r="J956" s="54"/>
      <c r="L956" s="54"/>
      <c r="M956" s="54"/>
      <c r="N956" s="54"/>
      <c r="O956" s="54"/>
      <c r="P956" s="54"/>
      <c r="Q956" s="54"/>
      <c r="R956" s="54"/>
      <c r="S956" s="54"/>
      <c r="T956" s="54"/>
      <c r="U956" s="54"/>
      <c r="V956" s="54"/>
      <c r="W956" s="54"/>
      <c r="X956" s="54"/>
      <c r="Y956" s="54"/>
      <c r="Z956" s="54"/>
    </row>
    <row r="957" ht="12.75" customHeight="1">
      <c r="A957" s="54"/>
      <c r="B957" s="54"/>
      <c r="C957" s="54"/>
      <c r="D957" s="54"/>
      <c r="E957" s="54"/>
      <c r="F957" s="54"/>
      <c r="G957" s="54"/>
      <c r="H957" s="54"/>
      <c r="I957" s="54"/>
      <c r="J957" s="54"/>
      <c r="L957" s="54"/>
      <c r="M957" s="54"/>
      <c r="N957" s="54"/>
      <c r="O957" s="54"/>
      <c r="P957" s="54"/>
      <c r="Q957" s="54"/>
      <c r="R957" s="54"/>
      <c r="S957" s="54"/>
      <c r="T957" s="54"/>
      <c r="U957" s="54"/>
      <c r="V957" s="54"/>
      <c r="W957" s="54"/>
      <c r="X957" s="54"/>
      <c r="Y957" s="54"/>
      <c r="Z957" s="54"/>
    </row>
    <row r="958" ht="12.75" customHeight="1">
      <c r="A958" s="54"/>
      <c r="B958" s="54"/>
      <c r="C958" s="54"/>
      <c r="D958" s="54"/>
      <c r="E958" s="54"/>
      <c r="F958" s="54"/>
      <c r="G958" s="54"/>
      <c r="H958" s="54"/>
      <c r="I958" s="54"/>
      <c r="J958" s="54"/>
      <c r="L958" s="54"/>
      <c r="M958" s="54"/>
      <c r="N958" s="54"/>
      <c r="O958" s="54"/>
      <c r="P958" s="54"/>
      <c r="Q958" s="54"/>
      <c r="R958" s="54"/>
      <c r="S958" s="54"/>
      <c r="T958" s="54"/>
      <c r="U958" s="54"/>
      <c r="V958" s="54"/>
      <c r="W958" s="54"/>
      <c r="X958" s="54"/>
      <c r="Y958" s="54"/>
      <c r="Z958" s="54"/>
    </row>
    <row r="959" ht="12.75" customHeight="1">
      <c r="A959" s="54"/>
      <c r="B959" s="54"/>
      <c r="C959" s="54"/>
      <c r="D959" s="54"/>
      <c r="E959" s="54"/>
      <c r="F959" s="54"/>
      <c r="G959" s="54"/>
      <c r="H959" s="54"/>
      <c r="I959" s="54"/>
      <c r="J959" s="54"/>
      <c r="L959" s="54"/>
      <c r="M959" s="54"/>
      <c r="N959" s="54"/>
      <c r="O959" s="54"/>
      <c r="P959" s="54"/>
      <c r="Q959" s="54"/>
      <c r="R959" s="54"/>
      <c r="S959" s="54"/>
      <c r="T959" s="54"/>
      <c r="U959" s="54"/>
      <c r="V959" s="54"/>
      <c r="W959" s="54"/>
      <c r="X959" s="54"/>
      <c r="Y959" s="54"/>
      <c r="Z959" s="54"/>
    </row>
    <row r="960" ht="12.75" customHeight="1">
      <c r="A960" s="54"/>
      <c r="B960" s="54"/>
      <c r="C960" s="54"/>
      <c r="D960" s="54"/>
      <c r="E960" s="54"/>
      <c r="F960" s="54"/>
      <c r="G960" s="54"/>
      <c r="H960" s="54"/>
      <c r="I960" s="54"/>
      <c r="J960" s="54"/>
      <c r="L960" s="54"/>
      <c r="M960" s="54"/>
      <c r="N960" s="54"/>
      <c r="O960" s="54"/>
      <c r="P960" s="54"/>
      <c r="Q960" s="54"/>
      <c r="R960" s="54"/>
      <c r="S960" s="54"/>
      <c r="T960" s="54"/>
      <c r="U960" s="54"/>
      <c r="V960" s="54"/>
      <c r="W960" s="54"/>
      <c r="X960" s="54"/>
      <c r="Y960" s="54"/>
      <c r="Z960" s="54"/>
    </row>
    <row r="961" ht="12.75" customHeight="1">
      <c r="A961" s="54"/>
      <c r="B961" s="54"/>
      <c r="C961" s="54"/>
      <c r="D961" s="54"/>
      <c r="E961" s="54"/>
      <c r="F961" s="54"/>
      <c r="G961" s="54"/>
      <c r="H961" s="54"/>
      <c r="I961" s="54"/>
      <c r="J961" s="54"/>
      <c r="L961" s="54"/>
      <c r="M961" s="54"/>
      <c r="N961" s="54"/>
      <c r="O961" s="54"/>
      <c r="P961" s="54"/>
      <c r="Q961" s="54"/>
      <c r="R961" s="54"/>
      <c r="S961" s="54"/>
      <c r="T961" s="54"/>
      <c r="U961" s="54"/>
      <c r="V961" s="54"/>
      <c r="W961" s="54"/>
      <c r="X961" s="54"/>
      <c r="Y961" s="54"/>
      <c r="Z961" s="54"/>
    </row>
    <row r="962" ht="12.75" customHeight="1">
      <c r="A962" s="54"/>
      <c r="B962" s="54"/>
      <c r="C962" s="54"/>
      <c r="D962" s="54"/>
      <c r="E962" s="54"/>
      <c r="F962" s="54"/>
      <c r="G962" s="54"/>
      <c r="H962" s="54"/>
      <c r="I962" s="54"/>
      <c r="J962" s="54"/>
      <c r="L962" s="54"/>
      <c r="M962" s="54"/>
      <c r="N962" s="54"/>
      <c r="O962" s="54"/>
      <c r="P962" s="54"/>
      <c r="Q962" s="54"/>
      <c r="R962" s="54"/>
      <c r="S962" s="54"/>
      <c r="T962" s="54"/>
      <c r="U962" s="54"/>
      <c r="V962" s="54"/>
      <c r="W962" s="54"/>
      <c r="X962" s="54"/>
      <c r="Y962" s="54"/>
      <c r="Z962" s="54"/>
    </row>
    <row r="963" ht="12.75" customHeight="1">
      <c r="A963" s="54"/>
      <c r="B963" s="54"/>
      <c r="C963" s="54"/>
      <c r="D963" s="54"/>
      <c r="E963" s="54"/>
      <c r="F963" s="54"/>
      <c r="G963" s="54"/>
      <c r="H963" s="54"/>
      <c r="I963" s="54"/>
      <c r="J963" s="54"/>
      <c r="L963" s="54"/>
      <c r="M963" s="54"/>
      <c r="N963" s="54"/>
      <c r="O963" s="54"/>
      <c r="P963" s="54"/>
      <c r="Q963" s="54"/>
      <c r="R963" s="54"/>
      <c r="S963" s="54"/>
      <c r="T963" s="54"/>
      <c r="U963" s="54"/>
      <c r="V963" s="54"/>
      <c r="W963" s="54"/>
      <c r="X963" s="54"/>
      <c r="Y963" s="54"/>
      <c r="Z963" s="54"/>
    </row>
    <row r="964" ht="12.75" customHeight="1">
      <c r="A964" s="54"/>
      <c r="B964" s="54"/>
      <c r="C964" s="54"/>
      <c r="D964" s="54"/>
      <c r="E964" s="54"/>
      <c r="F964" s="54"/>
      <c r="G964" s="54"/>
      <c r="H964" s="54"/>
      <c r="I964" s="54"/>
      <c r="J964" s="54"/>
      <c r="L964" s="54"/>
      <c r="M964" s="54"/>
      <c r="N964" s="54"/>
      <c r="O964" s="54"/>
      <c r="P964" s="54"/>
      <c r="Q964" s="54"/>
      <c r="R964" s="54"/>
      <c r="S964" s="54"/>
      <c r="T964" s="54"/>
      <c r="U964" s="54"/>
      <c r="V964" s="54"/>
      <c r="W964" s="54"/>
      <c r="X964" s="54"/>
      <c r="Y964" s="54"/>
      <c r="Z964" s="54"/>
    </row>
    <row r="965" ht="12.75" customHeight="1">
      <c r="A965" s="54"/>
      <c r="B965" s="54"/>
      <c r="C965" s="54"/>
      <c r="D965" s="54"/>
      <c r="E965" s="54"/>
      <c r="F965" s="54"/>
      <c r="G965" s="54"/>
      <c r="H965" s="54"/>
      <c r="I965" s="54"/>
      <c r="J965" s="54"/>
      <c r="L965" s="54"/>
      <c r="M965" s="54"/>
      <c r="N965" s="54"/>
      <c r="O965" s="54"/>
      <c r="P965" s="54"/>
      <c r="Q965" s="54"/>
      <c r="R965" s="54"/>
      <c r="S965" s="54"/>
      <c r="T965" s="54"/>
      <c r="U965" s="54"/>
      <c r="V965" s="54"/>
      <c r="W965" s="54"/>
      <c r="X965" s="54"/>
      <c r="Y965" s="54"/>
      <c r="Z965" s="54"/>
    </row>
    <row r="966" ht="12.75" customHeight="1">
      <c r="A966" s="54"/>
      <c r="B966" s="54"/>
      <c r="C966" s="54"/>
      <c r="D966" s="54"/>
      <c r="E966" s="54"/>
      <c r="F966" s="54"/>
      <c r="G966" s="54"/>
      <c r="H966" s="54"/>
      <c r="I966" s="54"/>
      <c r="J966" s="54"/>
      <c r="L966" s="54"/>
      <c r="M966" s="54"/>
      <c r="N966" s="54"/>
      <c r="O966" s="54"/>
      <c r="P966" s="54"/>
      <c r="Q966" s="54"/>
      <c r="R966" s="54"/>
      <c r="S966" s="54"/>
      <c r="T966" s="54"/>
      <c r="U966" s="54"/>
      <c r="V966" s="54"/>
      <c r="W966" s="54"/>
      <c r="X966" s="54"/>
      <c r="Y966" s="54"/>
      <c r="Z966" s="54"/>
    </row>
    <row r="967" ht="12.75" customHeight="1">
      <c r="A967" s="54"/>
      <c r="B967" s="54"/>
      <c r="C967" s="54"/>
      <c r="D967" s="54"/>
      <c r="E967" s="54"/>
      <c r="F967" s="54"/>
      <c r="G967" s="54"/>
      <c r="H967" s="54"/>
      <c r="I967" s="54"/>
      <c r="J967" s="54"/>
      <c r="L967" s="54"/>
      <c r="M967" s="54"/>
      <c r="N967" s="54"/>
      <c r="O967" s="54"/>
      <c r="P967" s="54"/>
      <c r="Q967" s="54"/>
      <c r="R967" s="54"/>
      <c r="S967" s="54"/>
      <c r="T967" s="54"/>
      <c r="U967" s="54"/>
      <c r="V967" s="54"/>
      <c r="W967" s="54"/>
      <c r="X967" s="54"/>
      <c r="Y967" s="54"/>
      <c r="Z967" s="54"/>
    </row>
    <row r="968" ht="12.75" customHeight="1">
      <c r="A968" s="54"/>
      <c r="B968" s="54"/>
      <c r="C968" s="54"/>
      <c r="D968" s="54"/>
      <c r="E968" s="54"/>
      <c r="F968" s="54"/>
      <c r="G968" s="54"/>
      <c r="H968" s="54"/>
      <c r="I968" s="54"/>
      <c r="J968" s="54"/>
      <c r="L968" s="54"/>
      <c r="M968" s="54"/>
      <c r="N968" s="54"/>
      <c r="O968" s="54"/>
      <c r="P968" s="54"/>
      <c r="Q968" s="54"/>
      <c r="R968" s="54"/>
      <c r="S968" s="54"/>
      <c r="T968" s="54"/>
      <c r="U968" s="54"/>
      <c r="V968" s="54"/>
      <c r="W968" s="54"/>
      <c r="X968" s="54"/>
      <c r="Y968" s="54"/>
      <c r="Z968" s="54"/>
    </row>
    <row r="969" ht="12.75" customHeight="1">
      <c r="A969" s="54"/>
      <c r="B969" s="54"/>
      <c r="C969" s="54"/>
      <c r="D969" s="54"/>
      <c r="E969" s="54"/>
      <c r="F969" s="54"/>
      <c r="G969" s="54"/>
      <c r="H969" s="54"/>
      <c r="I969" s="54"/>
      <c r="J969" s="54"/>
      <c r="L969" s="54"/>
      <c r="M969" s="54"/>
      <c r="N969" s="54"/>
      <c r="O969" s="54"/>
      <c r="P969" s="54"/>
      <c r="Q969" s="54"/>
      <c r="R969" s="54"/>
      <c r="S969" s="54"/>
      <c r="T969" s="54"/>
      <c r="U969" s="54"/>
      <c r="V969" s="54"/>
      <c r="W969" s="54"/>
      <c r="X969" s="54"/>
      <c r="Y969" s="54"/>
      <c r="Z969" s="54"/>
    </row>
    <row r="970" ht="12.75" customHeight="1">
      <c r="A970" s="54"/>
      <c r="B970" s="54"/>
      <c r="C970" s="54"/>
      <c r="D970" s="54"/>
      <c r="E970" s="54"/>
      <c r="F970" s="54"/>
      <c r="G970" s="54"/>
      <c r="H970" s="54"/>
      <c r="I970" s="54"/>
      <c r="J970" s="54"/>
      <c r="L970" s="54"/>
      <c r="M970" s="54"/>
      <c r="N970" s="54"/>
      <c r="O970" s="54"/>
      <c r="P970" s="54"/>
      <c r="Q970" s="54"/>
      <c r="R970" s="54"/>
      <c r="S970" s="54"/>
      <c r="T970" s="54"/>
      <c r="U970" s="54"/>
      <c r="V970" s="54"/>
      <c r="W970" s="54"/>
      <c r="X970" s="54"/>
      <c r="Y970" s="54"/>
      <c r="Z970" s="54"/>
    </row>
    <row r="971" ht="12.75" customHeight="1">
      <c r="A971" s="54"/>
      <c r="B971" s="54"/>
      <c r="C971" s="54"/>
      <c r="D971" s="54"/>
      <c r="E971" s="54"/>
      <c r="F971" s="54"/>
      <c r="G971" s="54"/>
      <c r="H971" s="54"/>
      <c r="I971" s="54"/>
      <c r="J971" s="54"/>
      <c r="L971" s="54"/>
      <c r="M971" s="54"/>
      <c r="N971" s="54"/>
      <c r="O971" s="54"/>
      <c r="P971" s="54"/>
      <c r="Q971" s="54"/>
      <c r="R971" s="54"/>
      <c r="S971" s="54"/>
      <c r="T971" s="54"/>
      <c r="U971" s="54"/>
      <c r="V971" s="54"/>
      <c r="W971" s="54"/>
      <c r="X971" s="54"/>
      <c r="Y971" s="54"/>
      <c r="Z971" s="54"/>
    </row>
    <row r="972" ht="12.75" customHeight="1">
      <c r="A972" s="54"/>
      <c r="B972" s="54"/>
      <c r="C972" s="54"/>
      <c r="D972" s="54"/>
      <c r="E972" s="54"/>
      <c r="F972" s="54"/>
      <c r="G972" s="54"/>
      <c r="H972" s="54"/>
      <c r="I972" s="54"/>
      <c r="J972" s="54"/>
      <c r="L972" s="54"/>
      <c r="M972" s="54"/>
      <c r="N972" s="54"/>
      <c r="O972" s="54"/>
      <c r="P972" s="54"/>
      <c r="Q972" s="54"/>
      <c r="R972" s="54"/>
      <c r="S972" s="54"/>
      <c r="T972" s="54"/>
      <c r="U972" s="54"/>
      <c r="V972" s="54"/>
      <c r="W972" s="54"/>
      <c r="X972" s="54"/>
      <c r="Y972" s="54"/>
      <c r="Z972" s="54"/>
    </row>
    <row r="973" ht="12.75" customHeight="1">
      <c r="A973" s="54"/>
      <c r="B973" s="54"/>
      <c r="C973" s="54"/>
      <c r="D973" s="54"/>
      <c r="E973" s="54"/>
      <c r="F973" s="54"/>
      <c r="G973" s="54"/>
      <c r="H973" s="54"/>
      <c r="I973" s="54"/>
      <c r="J973" s="54"/>
      <c r="L973" s="54"/>
      <c r="M973" s="54"/>
      <c r="N973" s="54"/>
      <c r="O973" s="54"/>
      <c r="P973" s="54"/>
      <c r="Q973" s="54"/>
      <c r="R973" s="54"/>
      <c r="S973" s="54"/>
      <c r="T973" s="54"/>
      <c r="U973" s="54"/>
      <c r="V973" s="54"/>
      <c r="W973" s="54"/>
      <c r="X973" s="54"/>
      <c r="Y973" s="54"/>
      <c r="Z973" s="54"/>
    </row>
    <row r="974" ht="12.75" customHeight="1">
      <c r="A974" s="54"/>
      <c r="B974" s="54"/>
      <c r="C974" s="54"/>
      <c r="D974" s="54"/>
      <c r="E974" s="54"/>
      <c r="F974" s="54"/>
      <c r="G974" s="54"/>
      <c r="H974" s="54"/>
      <c r="I974" s="54"/>
      <c r="J974" s="54"/>
      <c r="L974" s="54"/>
      <c r="M974" s="54"/>
      <c r="N974" s="54"/>
      <c r="O974" s="54"/>
      <c r="P974" s="54"/>
      <c r="Q974" s="54"/>
      <c r="R974" s="54"/>
      <c r="S974" s="54"/>
      <c r="T974" s="54"/>
      <c r="U974" s="54"/>
      <c r="V974" s="54"/>
      <c r="W974" s="54"/>
      <c r="X974" s="54"/>
      <c r="Y974" s="54"/>
      <c r="Z974" s="54"/>
    </row>
    <row r="975" ht="12.75" customHeight="1">
      <c r="A975" s="54"/>
      <c r="B975" s="54"/>
      <c r="C975" s="54"/>
      <c r="D975" s="54"/>
      <c r="E975" s="54"/>
      <c r="F975" s="54"/>
      <c r="G975" s="54"/>
      <c r="H975" s="54"/>
      <c r="I975" s="54"/>
      <c r="J975" s="54"/>
      <c r="L975" s="54"/>
      <c r="M975" s="54"/>
      <c r="N975" s="54"/>
      <c r="O975" s="54"/>
      <c r="P975" s="54"/>
      <c r="Q975" s="54"/>
      <c r="R975" s="54"/>
      <c r="S975" s="54"/>
      <c r="T975" s="54"/>
      <c r="U975" s="54"/>
      <c r="V975" s="54"/>
      <c r="W975" s="54"/>
      <c r="X975" s="54"/>
      <c r="Y975" s="54"/>
      <c r="Z975" s="54"/>
    </row>
    <row r="976" ht="12.75" customHeight="1">
      <c r="A976" s="54"/>
      <c r="B976" s="54"/>
      <c r="C976" s="54"/>
      <c r="D976" s="54"/>
      <c r="E976" s="54"/>
      <c r="F976" s="54"/>
      <c r="G976" s="54"/>
      <c r="H976" s="54"/>
      <c r="I976" s="54"/>
      <c r="J976" s="54"/>
      <c r="L976" s="54"/>
      <c r="M976" s="54"/>
      <c r="N976" s="54"/>
      <c r="O976" s="54"/>
      <c r="P976" s="54"/>
      <c r="Q976" s="54"/>
      <c r="R976" s="54"/>
      <c r="S976" s="54"/>
      <c r="T976" s="54"/>
      <c r="U976" s="54"/>
      <c r="V976" s="54"/>
      <c r="W976" s="54"/>
      <c r="X976" s="54"/>
      <c r="Y976" s="54"/>
      <c r="Z976" s="54"/>
    </row>
    <row r="977" ht="12.75" customHeight="1">
      <c r="A977" s="54"/>
      <c r="B977" s="54"/>
      <c r="C977" s="54"/>
      <c r="D977" s="54"/>
      <c r="E977" s="54"/>
      <c r="F977" s="54"/>
      <c r="G977" s="54"/>
      <c r="H977" s="54"/>
      <c r="I977" s="54"/>
      <c r="J977" s="54"/>
      <c r="L977" s="54"/>
      <c r="M977" s="54"/>
      <c r="N977" s="54"/>
      <c r="O977" s="54"/>
      <c r="P977" s="54"/>
      <c r="Q977" s="54"/>
      <c r="R977" s="54"/>
      <c r="S977" s="54"/>
      <c r="T977" s="54"/>
      <c r="U977" s="54"/>
      <c r="V977" s="54"/>
      <c r="W977" s="54"/>
      <c r="X977" s="54"/>
      <c r="Y977" s="54"/>
      <c r="Z977" s="54"/>
    </row>
    <row r="978" ht="12.75" customHeight="1">
      <c r="A978" s="54"/>
      <c r="B978" s="54"/>
      <c r="C978" s="54"/>
      <c r="D978" s="54"/>
      <c r="E978" s="54"/>
      <c r="F978" s="54"/>
      <c r="G978" s="54"/>
      <c r="H978" s="54"/>
      <c r="I978" s="54"/>
      <c r="J978" s="54"/>
      <c r="L978" s="54"/>
      <c r="M978" s="54"/>
      <c r="N978" s="54"/>
      <c r="O978" s="54"/>
      <c r="P978" s="54"/>
      <c r="Q978" s="54"/>
      <c r="R978" s="54"/>
      <c r="S978" s="54"/>
      <c r="T978" s="54"/>
      <c r="U978" s="54"/>
      <c r="V978" s="54"/>
      <c r="W978" s="54"/>
      <c r="X978" s="54"/>
      <c r="Y978" s="54"/>
      <c r="Z978" s="54"/>
    </row>
    <row r="979" ht="12.75" customHeight="1">
      <c r="A979" s="54"/>
      <c r="B979" s="54"/>
      <c r="C979" s="54"/>
      <c r="D979" s="54"/>
      <c r="E979" s="54"/>
      <c r="F979" s="54"/>
      <c r="G979" s="54"/>
      <c r="H979" s="54"/>
      <c r="I979" s="54"/>
      <c r="J979" s="54"/>
      <c r="L979" s="54"/>
      <c r="M979" s="54"/>
      <c r="N979" s="54"/>
      <c r="O979" s="54"/>
      <c r="P979" s="54"/>
      <c r="Q979" s="54"/>
      <c r="R979" s="54"/>
      <c r="S979" s="54"/>
      <c r="T979" s="54"/>
      <c r="U979" s="54"/>
      <c r="V979" s="54"/>
      <c r="W979" s="54"/>
      <c r="X979" s="54"/>
      <c r="Y979" s="54"/>
      <c r="Z979" s="54"/>
    </row>
    <row r="980" ht="12.75" customHeight="1">
      <c r="A980" s="54"/>
      <c r="B980" s="54"/>
      <c r="C980" s="54"/>
      <c r="D980" s="54"/>
      <c r="E980" s="54"/>
      <c r="F980" s="54"/>
      <c r="G980" s="54"/>
      <c r="H980" s="54"/>
      <c r="I980" s="54"/>
      <c r="J980" s="54"/>
      <c r="L980" s="54"/>
      <c r="M980" s="54"/>
      <c r="N980" s="54"/>
      <c r="O980" s="54"/>
      <c r="P980" s="54"/>
      <c r="Q980" s="54"/>
      <c r="R980" s="54"/>
      <c r="S980" s="54"/>
      <c r="T980" s="54"/>
      <c r="U980" s="54"/>
      <c r="V980" s="54"/>
      <c r="W980" s="54"/>
      <c r="X980" s="54"/>
      <c r="Y980" s="54"/>
      <c r="Z980" s="54"/>
    </row>
    <row r="981" ht="12.75" customHeight="1">
      <c r="A981" s="54"/>
      <c r="B981" s="54"/>
      <c r="C981" s="54"/>
      <c r="D981" s="54"/>
      <c r="E981" s="54"/>
      <c r="F981" s="54"/>
      <c r="G981" s="54"/>
      <c r="H981" s="54"/>
      <c r="I981" s="54"/>
      <c r="J981" s="54"/>
      <c r="L981" s="54"/>
      <c r="M981" s="54"/>
      <c r="N981" s="54"/>
      <c r="O981" s="54"/>
      <c r="P981" s="54"/>
      <c r="Q981" s="54"/>
      <c r="R981" s="54"/>
      <c r="S981" s="54"/>
      <c r="T981" s="54"/>
      <c r="U981" s="54"/>
      <c r="V981" s="54"/>
      <c r="W981" s="54"/>
      <c r="X981" s="54"/>
      <c r="Y981" s="54"/>
      <c r="Z981" s="54"/>
    </row>
    <row r="982" ht="12.75" customHeight="1">
      <c r="A982" s="54"/>
      <c r="B982" s="54"/>
      <c r="C982" s="54"/>
      <c r="D982" s="54"/>
      <c r="E982" s="54"/>
      <c r="F982" s="54"/>
      <c r="G982" s="54"/>
      <c r="H982" s="54"/>
      <c r="I982" s="54"/>
      <c r="J982" s="54"/>
      <c r="L982" s="54"/>
      <c r="M982" s="54"/>
      <c r="N982" s="54"/>
      <c r="O982" s="54"/>
      <c r="P982" s="54"/>
      <c r="Q982" s="54"/>
      <c r="R982" s="54"/>
      <c r="S982" s="54"/>
      <c r="T982" s="54"/>
      <c r="U982" s="54"/>
      <c r="V982" s="54"/>
      <c r="W982" s="54"/>
      <c r="X982" s="54"/>
      <c r="Y982" s="54"/>
      <c r="Z982" s="54"/>
    </row>
    <row r="983" ht="12.75" customHeight="1">
      <c r="A983" s="54"/>
      <c r="B983" s="54"/>
      <c r="C983" s="54"/>
      <c r="D983" s="54"/>
      <c r="E983" s="54"/>
      <c r="F983" s="54"/>
      <c r="G983" s="54"/>
      <c r="H983" s="54"/>
      <c r="I983" s="54"/>
      <c r="J983" s="54"/>
      <c r="L983" s="54"/>
      <c r="M983" s="54"/>
      <c r="N983" s="54"/>
      <c r="O983" s="54"/>
      <c r="P983" s="54"/>
      <c r="Q983" s="54"/>
      <c r="R983" s="54"/>
      <c r="S983" s="54"/>
      <c r="T983" s="54"/>
      <c r="U983" s="54"/>
      <c r="V983" s="54"/>
      <c r="W983" s="54"/>
      <c r="X983" s="54"/>
      <c r="Y983" s="54"/>
      <c r="Z983" s="54"/>
    </row>
    <row r="984" ht="12.75" customHeight="1">
      <c r="A984" s="54"/>
      <c r="B984" s="54"/>
      <c r="C984" s="54"/>
      <c r="D984" s="54"/>
      <c r="E984" s="54"/>
      <c r="F984" s="54"/>
      <c r="G984" s="54"/>
      <c r="H984" s="54"/>
      <c r="I984" s="54"/>
      <c r="J984" s="54"/>
      <c r="L984" s="54"/>
      <c r="M984" s="54"/>
      <c r="N984" s="54"/>
      <c r="O984" s="54"/>
      <c r="P984" s="54"/>
      <c r="Q984" s="54"/>
      <c r="R984" s="54"/>
      <c r="S984" s="54"/>
      <c r="T984" s="54"/>
      <c r="U984" s="54"/>
      <c r="V984" s="54"/>
      <c r="W984" s="54"/>
      <c r="X984" s="54"/>
      <c r="Y984" s="54"/>
      <c r="Z984" s="54"/>
    </row>
    <row r="985" ht="12.75" customHeight="1">
      <c r="A985" s="54"/>
      <c r="B985" s="54"/>
      <c r="C985" s="54"/>
      <c r="D985" s="54"/>
      <c r="E985" s="54"/>
      <c r="F985" s="54"/>
      <c r="G985" s="54"/>
      <c r="H985" s="54"/>
      <c r="I985" s="54"/>
      <c r="J985" s="54"/>
      <c r="L985" s="54"/>
      <c r="M985" s="54"/>
      <c r="N985" s="54"/>
      <c r="O985" s="54"/>
      <c r="P985" s="54"/>
      <c r="Q985" s="54"/>
      <c r="R985" s="54"/>
      <c r="S985" s="54"/>
      <c r="T985" s="54"/>
      <c r="U985" s="54"/>
      <c r="V985" s="54"/>
      <c r="W985" s="54"/>
      <c r="X985" s="54"/>
      <c r="Y985" s="54"/>
      <c r="Z985" s="54"/>
    </row>
    <row r="986" ht="12.75" customHeight="1">
      <c r="A986" s="54"/>
      <c r="B986" s="54"/>
      <c r="C986" s="54"/>
      <c r="D986" s="54"/>
      <c r="E986" s="54"/>
      <c r="F986" s="54"/>
      <c r="G986" s="54"/>
      <c r="H986" s="54"/>
      <c r="I986" s="54"/>
      <c r="J986" s="54"/>
      <c r="L986" s="54"/>
      <c r="M986" s="54"/>
      <c r="N986" s="54"/>
      <c r="O986" s="54"/>
      <c r="P986" s="54"/>
      <c r="Q986" s="54"/>
      <c r="R986" s="54"/>
      <c r="S986" s="54"/>
      <c r="T986" s="54"/>
      <c r="U986" s="54"/>
      <c r="V986" s="54"/>
      <c r="W986" s="54"/>
      <c r="X986" s="54"/>
      <c r="Y986" s="54"/>
      <c r="Z986" s="54"/>
    </row>
    <row r="987" ht="12.75" customHeight="1">
      <c r="A987" s="54"/>
      <c r="B987" s="54"/>
      <c r="C987" s="54"/>
      <c r="D987" s="54"/>
      <c r="E987" s="54"/>
      <c r="F987" s="54"/>
      <c r="G987" s="54"/>
      <c r="H987" s="54"/>
      <c r="I987" s="54"/>
      <c r="J987" s="54"/>
      <c r="L987" s="54"/>
      <c r="M987" s="54"/>
      <c r="N987" s="54"/>
      <c r="O987" s="54"/>
      <c r="P987" s="54"/>
      <c r="Q987" s="54"/>
      <c r="R987" s="54"/>
      <c r="S987" s="54"/>
      <c r="T987" s="54"/>
      <c r="U987" s="54"/>
      <c r="V987" s="54"/>
      <c r="W987" s="54"/>
      <c r="X987" s="54"/>
      <c r="Y987" s="54"/>
      <c r="Z987" s="54"/>
    </row>
    <row r="988" ht="12.75" customHeight="1">
      <c r="A988" s="54"/>
      <c r="B988" s="54"/>
      <c r="C988" s="54"/>
      <c r="D988" s="54"/>
      <c r="E988" s="54"/>
      <c r="F988" s="54"/>
      <c r="G988" s="54"/>
      <c r="H988" s="54"/>
      <c r="I988" s="54"/>
      <c r="J988" s="54"/>
      <c r="L988" s="54"/>
      <c r="M988" s="54"/>
      <c r="N988" s="54"/>
      <c r="O988" s="54"/>
      <c r="P988" s="54"/>
      <c r="Q988" s="54"/>
      <c r="R988" s="54"/>
      <c r="S988" s="54"/>
      <c r="T988" s="54"/>
      <c r="U988" s="54"/>
      <c r="V988" s="54"/>
      <c r="W988" s="54"/>
      <c r="X988" s="54"/>
      <c r="Y988" s="54"/>
      <c r="Z988" s="54"/>
    </row>
    <row r="989" ht="12.75" customHeight="1">
      <c r="A989" s="54"/>
      <c r="B989" s="54"/>
      <c r="C989" s="54"/>
      <c r="D989" s="54"/>
      <c r="E989" s="54"/>
      <c r="F989" s="54"/>
      <c r="G989" s="54"/>
      <c r="H989" s="54"/>
      <c r="I989" s="54"/>
      <c r="J989" s="54"/>
      <c r="L989" s="54"/>
      <c r="M989" s="54"/>
      <c r="N989" s="54"/>
      <c r="O989" s="54"/>
      <c r="P989" s="54"/>
      <c r="Q989" s="54"/>
      <c r="R989" s="54"/>
      <c r="S989" s="54"/>
      <c r="T989" s="54"/>
      <c r="U989" s="54"/>
      <c r="V989" s="54"/>
      <c r="W989" s="54"/>
      <c r="X989" s="54"/>
      <c r="Y989" s="54"/>
      <c r="Z989" s="54"/>
    </row>
    <row r="990" ht="12.75" customHeight="1">
      <c r="A990" s="54"/>
      <c r="B990" s="54"/>
      <c r="C990" s="54"/>
      <c r="D990" s="54"/>
      <c r="E990" s="54"/>
      <c r="F990" s="54"/>
      <c r="G990" s="54"/>
      <c r="H990" s="54"/>
      <c r="I990" s="54"/>
      <c r="J990" s="54"/>
      <c r="L990" s="54"/>
      <c r="M990" s="54"/>
      <c r="N990" s="54"/>
      <c r="O990" s="54"/>
      <c r="P990" s="54"/>
      <c r="Q990" s="54"/>
      <c r="R990" s="54"/>
      <c r="S990" s="54"/>
      <c r="T990" s="54"/>
      <c r="U990" s="54"/>
      <c r="V990" s="54"/>
      <c r="W990" s="54"/>
      <c r="X990" s="54"/>
      <c r="Y990" s="54"/>
      <c r="Z990" s="54"/>
    </row>
    <row r="991" ht="12.75" customHeight="1">
      <c r="A991" s="54"/>
      <c r="B991" s="54"/>
      <c r="C991" s="54"/>
      <c r="D991" s="54"/>
      <c r="E991" s="54"/>
      <c r="F991" s="54"/>
      <c r="G991" s="54"/>
      <c r="H991" s="54"/>
      <c r="I991" s="54"/>
      <c r="J991" s="54"/>
      <c r="L991" s="54"/>
      <c r="M991" s="54"/>
      <c r="N991" s="54"/>
      <c r="O991" s="54"/>
      <c r="P991" s="54"/>
      <c r="Q991" s="54"/>
      <c r="R991" s="54"/>
      <c r="S991" s="54"/>
      <c r="T991" s="54"/>
      <c r="U991" s="54"/>
      <c r="V991" s="54"/>
      <c r="W991" s="54"/>
      <c r="X991" s="54"/>
      <c r="Y991" s="54"/>
      <c r="Z991" s="54"/>
    </row>
    <row r="992" ht="12.75" customHeight="1">
      <c r="A992" s="54"/>
      <c r="B992" s="54"/>
      <c r="C992" s="54"/>
      <c r="D992" s="54"/>
      <c r="E992" s="54"/>
      <c r="F992" s="54"/>
      <c r="G992" s="54"/>
      <c r="H992" s="54"/>
      <c r="I992" s="54"/>
      <c r="J992" s="54"/>
      <c r="L992" s="54"/>
      <c r="M992" s="54"/>
      <c r="N992" s="54"/>
      <c r="O992" s="54"/>
      <c r="P992" s="54"/>
      <c r="Q992" s="54"/>
      <c r="R992" s="54"/>
      <c r="S992" s="54"/>
      <c r="T992" s="54"/>
      <c r="U992" s="54"/>
      <c r="V992" s="54"/>
      <c r="W992" s="54"/>
      <c r="X992" s="54"/>
      <c r="Y992" s="54"/>
      <c r="Z992" s="54"/>
    </row>
    <row r="993" ht="12.75" customHeight="1">
      <c r="A993" s="54"/>
      <c r="B993" s="54"/>
      <c r="C993" s="54"/>
      <c r="D993" s="54"/>
      <c r="E993" s="54"/>
      <c r="F993" s="54"/>
      <c r="G993" s="54"/>
      <c r="H993" s="54"/>
      <c r="I993" s="54"/>
      <c r="J993" s="54"/>
      <c r="L993" s="54"/>
      <c r="M993" s="54"/>
      <c r="N993" s="54"/>
      <c r="O993" s="54"/>
      <c r="P993" s="54"/>
      <c r="Q993" s="54"/>
      <c r="R993" s="54"/>
      <c r="S993" s="54"/>
      <c r="T993" s="54"/>
      <c r="U993" s="54"/>
      <c r="V993" s="54"/>
      <c r="W993" s="54"/>
      <c r="X993" s="54"/>
      <c r="Y993" s="54"/>
      <c r="Z993" s="54"/>
    </row>
    <row r="994" ht="12.75" customHeight="1">
      <c r="A994" s="54"/>
      <c r="B994" s="54"/>
      <c r="C994" s="54"/>
      <c r="D994" s="54"/>
      <c r="E994" s="54"/>
      <c r="F994" s="54"/>
      <c r="G994" s="54"/>
      <c r="H994" s="54"/>
      <c r="I994" s="54"/>
      <c r="J994" s="54"/>
      <c r="L994" s="54"/>
      <c r="M994" s="54"/>
      <c r="N994" s="54"/>
      <c r="O994" s="54"/>
      <c r="P994" s="54"/>
      <c r="Q994" s="54"/>
      <c r="R994" s="54"/>
      <c r="S994" s="54"/>
      <c r="T994" s="54"/>
      <c r="U994" s="54"/>
      <c r="V994" s="54"/>
      <c r="W994" s="54"/>
      <c r="X994" s="54"/>
      <c r="Y994" s="54"/>
      <c r="Z994" s="54"/>
    </row>
    <row r="995" ht="12.75" customHeight="1">
      <c r="A995" s="54"/>
      <c r="B995" s="54"/>
      <c r="C995" s="54"/>
      <c r="D995" s="54"/>
      <c r="E995" s="54"/>
      <c r="F995" s="54"/>
      <c r="G995" s="54"/>
      <c r="H995" s="54"/>
      <c r="I995" s="54"/>
      <c r="J995" s="54"/>
      <c r="L995" s="54"/>
      <c r="M995" s="54"/>
      <c r="N995" s="54"/>
      <c r="O995" s="54"/>
      <c r="P995" s="54"/>
      <c r="Q995" s="54"/>
      <c r="R995" s="54"/>
      <c r="S995" s="54"/>
      <c r="T995" s="54"/>
      <c r="U995" s="54"/>
      <c r="V995" s="54"/>
      <c r="W995" s="54"/>
      <c r="X995" s="54"/>
      <c r="Y995" s="54"/>
      <c r="Z995" s="54"/>
    </row>
    <row r="996" ht="12.75" customHeight="1">
      <c r="A996" s="54"/>
      <c r="B996" s="54"/>
      <c r="C996" s="54"/>
      <c r="D996" s="54"/>
      <c r="E996" s="54"/>
      <c r="F996" s="54"/>
      <c r="G996" s="54"/>
      <c r="H996" s="54"/>
      <c r="I996" s="54"/>
      <c r="J996" s="54"/>
      <c r="L996" s="54"/>
      <c r="M996" s="54"/>
      <c r="N996" s="54"/>
      <c r="O996" s="54"/>
      <c r="P996" s="54"/>
      <c r="Q996" s="54"/>
      <c r="R996" s="54"/>
      <c r="S996" s="54"/>
      <c r="T996" s="54"/>
      <c r="U996" s="54"/>
      <c r="V996" s="54"/>
      <c r="W996" s="54"/>
      <c r="X996" s="54"/>
      <c r="Y996" s="54"/>
      <c r="Z996" s="54"/>
    </row>
    <row r="997" ht="12.75" customHeight="1">
      <c r="A997" s="54"/>
      <c r="B997" s="54"/>
      <c r="C997" s="54"/>
      <c r="D997" s="54"/>
      <c r="E997" s="54"/>
      <c r="F997" s="54"/>
      <c r="G997" s="54"/>
      <c r="H997" s="54"/>
      <c r="I997" s="54"/>
      <c r="J997" s="54"/>
      <c r="L997" s="54"/>
      <c r="M997" s="54"/>
      <c r="N997" s="54"/>
      <c r="O997" s="54"/>
      <c r="P997" s="54"/>
      <c r="Q997" s="54"/>
      <c r="R997" s="54"/>
      <c r="S997" s="54"/>
      <c r="T997" s="54"/>
      <c r="U997" s="54"/>
      <c r="V997" s="54"/>
      <c r="W997" s="54"/>
      <c r="X997" s="54"/>
      <c r="Y997" s="54"/>
      <c r="Z997" s="54"/>
    </row>
    <row r="998" ht="12.75" customHeight="1">
      <c r="A998" s="54"/>
      <c r="B998" s="54"/>
      <c r="C998" s="54"/>
      <c r="D998" s="54"/>
      <c r="E998" s="54"/>
      <c r="F998" s="54"/>
      <c r="G998" s="54"/>
      <c r="H998" s="54"/>
      <c r="I998" s="54"/>
      <c r="J998" s="54"/>
      <c r="L998" s="54"/>
      <c r="M998" s="54"/>
      <c r="N998" s="54"/>
      <c r="O998" s="54"/>
      <c r="P998" s="54"/>
      <c r="Q998" s="54"/>
      <c r="R998" s="54"/>
      <c r="S998" s="54"/>
      <c r="T998" s="54"/>
      <c r="U998" s="54"/>
      <c r="V998" s="54"/>
      <c r="W998" s="54"/>
      <c r="X998" s="54"/>
      <c r="Y998" s="54"/>
      <c r="Z998" s="54"/>
    </row>
    <row r="999" ht="12.75" customHeight="1">
      <c r="A999" s="54"/>
      <c r="B999" s="54"/>
      <c r="C999" s="54"/>
      <c r="D999" s="54"/>
      <c r="E999" s="54"/>
      <c r="F999" s="54"/>
      <c r="G999" s="54"/>
      <c r="H999" s="54"/>
      <c r="I999" s="54"/>
      <c r="J999" s="54"/>
      <c r="L999" s="54"/>
      <c r="M999" s="54"/>
      <c r="N999" s="54"/>
      <c r="O999" s="54"/>
      <c r="P999" s="54"/>
      <c r="Q999" s="54"/>
      <c r="R999" s="54"/>
      <c r="S999" s="54"/>
      <c r="T999" s="54"/>
      <c r="U999" s="54"/>
      <c r="V999" s="54"/>
      <c r="W999" s="54"/>
      <c r="X999" s="54"/>
      <c r="Y999" s="54"/>
      <c r="Z999" s="54"/>
    </row>
    <row r="1000" ht="12.75" customHeight="1">
      <c r="A1000" s="54"/>
      <c r="B1000" s="54"/>
      <c r="C1000" s="54"/>
      <c r="D1000" s="54"/>
      <c r="E1000" s="54"/>
      <c r="F1000" s="54"/>
      <c r="G1000" s="54"/>
      <c r="H1000" s="54"/>
      <c r="I1000" s="54"/>
      <c r="J1000" s="54"/>
      <c r="L1000" s="54"/>
      <c r="M1000" s="54"/>
      <c r="N1000" s="54"/>
      <c r="O1000" s="54"/>
      <c r="P1000" s="54"/>
      <c r="Q1000" s="54"/>
      <c r="R1000" s="54"/>
      <c r="S1000" s="54"/>
      <c r="T1000" s="54"/>
      <c r="U1000" s="54"/>
      <c r="V1000" s="54"/>
      <c r="W1000" s="54"/>
      <c r="X1000" s="54"/>
      <c r="Y1000" s="54"/>
      <c r="Z1000" s="54"/>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4.43" defaultRowHeight="15.0"/>
  <cols>
    <col customWidth="1" min="1" max="1" width="26.43"/>
    <col customWidth="1" min="2" max="2" width="34.14"/>
    <col customWidth="1" min="3" max="26" width="8.0"/>
  </cols>
  <sheetData>
    <row r="1" ht="12.75" customHeight="1">
      <c r="A1" s="69" t="s">
        <v>125</v>
      </c>
      <c r="B1" s="69" t="s">
        <v>421</v>
      </c>
    </row>
    <row r="2" ht="12.75" customHeight="1">
      <c r="A2" s="54" t="s">
        <v>422</v>
      </c>
      <c r="B2" s="54" t="s">
        <v>423</v>
      </c>
    </row>
    <row r="3" ht="12.75" customHeight="1">
      <c r="A3" s="54" t="s">
        <v>424</v>
      </c>
      <c r="B3" s="54" t="s">
        <v>425</v>
      </c>
    </row>
    <row r="4" ht="12.75" customHeight="1">
      <c r="A4" s="54" t="s">
        <v>288</v>
      </c>
      <c r="B4" s="54" t="s">
        <v>426</v>
      </c>
    </row>
    <row r="5" ht="12.75" customHeight="1">
      <c r="A5" s="54"/>
      <c r="B5" s="54"/>
    </row>
    <row r="6" ht="12.75" customHeight="1">
      <c r="A6" s="54"/>
      <c r="B6" s="54"/>
    </row>
    <row r="7" ht="12.75" customHeight="1">
      <c r="A7" s="54"/>
      <c r="B7" s="54"/>
    </row>
    <row r="8" ht="12.75" customHeight="1">
      <c r="A8" s="54"/>
      <c r="B8" s="54"/>
    </row>
    <row r="9" ht="12.75" customHeight="1">
      <c r="A9" s="54"/>
      <c r="B9" s="54"/>
    </row>
    <row r="10" ht="12.75" customHeight="1">
      <c r="A10" s="54"/>
      <c r="B10" s="54"/>
    </row>
    <row r="11" ht="12.75" customHeight="1">
      <c r="A11" s="54"/>
      <c r="B11" s="54"/>
    </row>
    <row r="12" ht="12.75" customHeight="1">
      <c r="A12" s="54"/>
      <c r="B12" s="54"/>
    </row>
    <row r="13" ht="12.75" customHeight="1">
      <c r="A13" s="54"/>
      <c r="B13" s="54"/>
    </row>
    <row r="14" ht="12.75" customHeight="1">
      <c r="A14" s="54"/>
      <c r="B14" s="54"/>
    </row>
    <row r="15" ht="12.75" customHeight="1">
      <c r="A15" s="54"/>
      <c r="B15" s="54"/>
    </row>
    <row r="16" ht="12.75" customHeight="1">
      <c r="A16" s="54"/>
      <c r="B16" s="54"/>
    </row>
    <row r="17" ht="12.75" customHeight="1">
      <c r="A17" s="54"/>
      <c r="B17" s="54"/>
    </row>
    <row r="18" ht="12.75" customHeight="1">
      <c r="A18" s="54"/>
      <c r="B18" s="54"/>
    </row>
    <row r="19" ht="12.75" customHeight="1">
      <c r="A19" s="54"/>
      <c r="B19" s="54"/>
    </row>
    <row r="20" ht="12.75" customHeight="1">
      <c r="A20" s="54"/>
      <c r="B20" s="54"/>
    </row>
    <row r="21" ht="12.75" customHeight="1">
      <c r="A21" s="54"/>
      <c r="B21" s="54"/>
    </row>
    <row r="22" ht="12.75" customHeight="1">
      <c r="A22" s="54"/>
      <c r="B22" s="54"/>
    </row>
    <row r="23" ht="12.75" customHeight="1">
      <c r="A23" s="54"/>
      <c r="B23" s="54"/>
    </row>
    <row r="24" ht="12.75" customHeight="1">
      <c r="A24" s="54"/>
      <c r="B24" s="54"/>
    </row>
    <row r="25" ht="12.75" customHeight="1">
      <c r="A25" s="54"/>
      <c r="B25" s="54"/>
    </row>
    <row r="26" ht="12.75" customHeight="1">
      <c r="A26" s="54"/>
      <c r="B26" s="54"/>
    </row>
    <row r="27" ht="12.75" customHeight="1">
      <c r="A27" s="54"/>
      <c r="B27" s="54"/>
    </row>
    <row r="28" ht="12.75" customHeight="1">
      <c r="A28" s="54"/>
      <c r="B28" s="54"/>
    </row>
    <row r="29" ht="12.75" customHeight="1">
      <c r="A29" s="54"/>
      <c r="B29" s="54"/>
    </row>
    <row r="30" ht="12.75" customHeight="1">
      <c r="A30" s="54"/>
      <c r="B30" s="54"/>
    </row>
    <row r="31" ht="12.75" customHeight="1">
      <c r="A31" s="54"/>
      <c r="B31" s="54"/>
    </row>
    <row r="32" ht="12.75" customHeight="1">
      <c r="A32" s="54"/>
      <c r="B32" s="54"/>
    </row>
    <row r="33" ht="12.75" customHeight="1">
      <c r="A33" s="54"/>
      <c r="B33" s="54"/>
    </row>
    <row r="34" ht="12.75" customHeight="1">
      <c r="A34" s="54"/>
      <c r="B34" s="54"/>
    </row>
    <row r="35" ht="12.75" customHeight="1">
      <c r="A35" s="54"/>
      <c r="B35" s="54"/>
    </row>
    <row r="36" ht="12.75" customHeight="1">
      <c r="A36" s="54"/>
      <c r="B36" s="54"/>
    </row>
    <row r="37" ht="12.75" customHeight="1">
      <c r="A37" s="54"/>
      <c r="B37" s="54"/>
    </row>
    <row r="38" ht="12.75" customHeight="1">
      <c r="A38" s="54"/>
      <c r="B38" s="54"/>
    </row>
    <row r="39" ht="12.75" customHeight="1">
      <c r="A39" s="54"/>
      <c r="B39" s="54"/>
    </row>
    <row r="40" ht="12.75" customHeight="1">
      <c r="A40" s="54"/>
      <c r="B40" s="54"/>
    </row>
    <row r="41" ht="12.75" customHeight="1">
      <c r="A41" s="54"/>
      <c r="B41" s="54"/>
    </row>
    <row r="42" ht="12.75" customHeight="1">
      <c r="A42" s="54"/>
      <c r="B42" s="54"/>
    </row>
    <row r="43" ht="12.75" customHeight="1">
      <c r="A43" s="54"/>
      <c r="B43" s="54"/>
    </row>
    <row r="44" ht="12.75" customHeight="1">
      <c r="A44" s="54"/>
      <c r="B44" s="54"/>
    </row>
    <row r="45" ht="12.75" customHeight="1">
      <c r="A45" s="54"/>
      <c r="B45" s="54"/>
    </row>
    <row r="46" ht="12.75" customHeight="1">
      <c r="A46" s="54"/>
      <c r="B46" s="54"/>
    </row>
    <row r="47" ht="12.75" customHeight="1">
      <c r="A47" s="54"/>
      <c r="B47" s="54"/>
    </row>
    <row r="48" ht="12.75" customHeight="1">
      <c r="A48" s="54"/>
      <c r="B48" s="54"/>
    </row>
    <row r="49" ht="12.75" customHeight="1">
      <c r="A49" s="54"/>
      <c r="B49" s="54"/>
    </row>
    <row r="50" ht="12.75" customHeight="1">
      <c r="A50" s="54"/>
      <c r="B50" s="54"/>
    </row>
    <row r="51" ht="12.75" customHeight="1">
      <c r="A51" s="54"/>
      <c r="B51" s="54"/>
    </row>
    <row r="52" ht="12.75" customHeight="1">
      <c r="A52" s="54"/>
      <c r="B52" s="54"/>
    </row>
    <row r="53" ht="12.75" customHeight="1">
      <c r="A53" s="54"/>
      <c r="B53" s="54"/>
    </row>
    <row r="54" ht="12.75" customHeight="1">
      <c r="A54" s="54"/>
      <c r="B54" s="54"/>
    </row>
    <row r="55" ht="12.75" customHeight="1">
      <c r="A55" s="54"/>
      <c r="B55" s="54"/>
    </row>
    <row r="56" ht="12.75" customHeight="1">
      <c r="A56" s="54"/>
      <c r="B56" s="54"/>
    </row>
    <row r="57" ht="12.75" customHeight="1">
      <c r="A57" s="54"/>
      <c r="B57" s="54"/>
    </row>
    <row r="58" ht="12.75" customHeight="1">
      <c r="A58" s="54"/>
      <c r="B58" s="54"/>
    </row>
    <row r="59" ht="12.75" customHeight="1">
      <c r="A59" s="54"/>
      <c r="B59" s="54"/>
    </row>
    <row r="60" ht="12.75" customHeight="1">
      <c r="A60" s="54"/>
      <c r="B60" s="54"/>
    </row>
    <row r="61" ht="12.75" customHeight="1">
      <c r="A61" s="54"/>
      <c r="B61" s="54"/>
    </row>
    <row r="62" ht="12.75" customHeight="1">
      <c r="A62" s="54"/>
      <c r="B62" s="54"/>
    </row>
    <row r="63" ht="12.75" customHeight="1">
      <c r="A63" s="54"/>
      <c r="B63" s="54"/>
    </row>
    <row r="64" ht="12.75" customHeight="1">
      <c r="A64" s="54"/>
      <c r="B64" s="54"/>
    </row>
    <row r="65" ht="12.75" customHeight="1">
      <c r="A65" s="54"/>
      <c r="B65" s="54"/>
    </row>
    <row r="66" ht="12.75" customHeight="1">
      <c r="A66" s="54"/>
      <c r="B66" s="54"/>
    </row>
    <row r="67" ht="12.75" customHeight="1">
      <c r="A67" s="54"/>
      <c r="B67" s="54"/>
    </row>
    <row r="68" ht="12.75" customHeight="1">
      <c r="A68" s="54"/>
      <c r="B68" s="54"/>
    </row>
    <row r="69" ht="12.75" customHeight="1">
      <c r="A69" s="54"/>
      <c r="B69" s="54"/>
    </row>
    <row r="70" ht="12.75" customHeight="1">
      <c r="A70" s="54"/>
      <c r="B70" s="54"/>
    </row>
    <row r="71" ht="12.75" customHeight="1">
      <c r="A71" s="54"/>
      <c r="B71" s="54"/>
    </row>
    <row r="72" ht="12.75" customHeight="1">
      <c r="A72" s="54"/>
      <c r="B72" s="54"/>
    </row>
    <row r="73" ht="12.75" customHeight="1">
      <c r="A73" s="54"/>
      <c r="B73" s="54"/>
    </row>
    <row r="74" ht="12.75" customHeight="1">
      <c r="A74" s="54"/>
      <c r="B74" s="54"/>
    </row>
    <row r="75" ht="12.75" customHeight="1">
      <c r="A75" s="54"/>
      <c r="B75" s="54"/>
    </row>
    <row r="76" ht="12.75" customHeight="1">
      <c r="A76" s="54"/>
      <c r="B76" s="54"/>
    </row>
    <row r="77" ht="12.75" customHeight="1">
      <c r="A77" s="54"/>
      <c r="B77" s="54"/>
    </row>
    <row r="78" ht="12.75" customHeight="1">
      <c r="A78" s="54"/>
      <c r="B78" s="54"/>
    </row>
    <row r="79" ht="12.75" customHeight="1">
      <c r="A79" s="54"/>
      <c r="B79" s="54"/>
    </row>
    <row r="80" ht="12.75" customHeight="1">
      <c r="A80" s="54"/>
      <c r="B80" s="54"/>
    </row>
    <row r="81" ht="12.75" customHeight="1">
      <c r="A81" s="54"/>
      <c r="B81" s="54"/>
    </row>
    <row r="82" ht="12.75" customHeight="1">
      <c r="A82" s="54"/>
      <c r="B82" s="54"/>
    </row>
    <row r="83" ht="12.75" customHeight="1">
      <c r="A83" s="54"/>
      <c r="B83" s="54"/>
    </row>
    <row r="84" ht="12.75" customHeight="1">
      <c r="A84" s="54"/>
      <c r="B84" s="54"/>
    </row>
    <row r="85" ht="12.75" customHeight="1">
      <c r="A85" s="54"/>
      <c r="B85" s="54"/>
    </row>
    <row r="86" ht="12.75" customHeight="1">
      <c r="A86" s="54"/>
      <c r="B86" s="54"/>
    </row>
    <row r="87" ht="12.75" customHeight="1">
      <c r="A87" s="54"/>
      <c r="B87" s="54"/>
    </row>
    <row r="88" ht="12.75" customHeight="1">
      <c r="A88" s="54"/>
      <c r="B88" s="54"/>
    </row>
    <row r="89" ht="12.75" customHeight="1">
      <c r="A89" s="54"/>
      <c r="B89" s="54"/>
    </row>
    <row r="90" ht="12.75" customHeight="1">
      <c r="A90" s="54"/>
      <c r="B90" s="54"/>
    </row>
    <row r="91" ht="12.75" customHeight="1">
      <c r="A91" s="54"/>
      <c r="B91" s="54"/>
    </row>
    <row r="92" ht="12.75" customHeight="1">
      <c r="A92" s="54"/>
      <c r="B92" s="54"/>
    </row>
    <row r="93" ht="12.75" customHeight="1">
      <c r="A93" s="54"/>
      <c r="B93" s="54"/>
    </row>
    <row r="94" ht="12.75" customHeight="1">
      <c r="A94" s="54"/>
      <c r="B94" s="54"/>
    </row>
    <row r="95" ht="12.75" customHeight="1">
      <c r="A95" s="54"/>
      <c r="B95" s="54"/>
    </row>
    <row r="96" ht="12.75" customHeight="1">
      <c r="A96" s="54"/>
      <c r="B96" s="54"/>
    </row>
    <row r="97" ht="12.75" customHeight="1">
      <c r="A97" s="54"/>
      <c r="B97" s="54"/>
    </row>
    <row r="98" ht="12.75" customHeight="1">
      <c r="A98" s="54"/>
      <c r="B98" s="54"/>
    </row>
    <row r="99" ht="12.75" customHeight="1">
      <c r="A99" s="54"/>
      <c r="B99" s="54"/>
    </row>
    <row r="100" ht="12.75" customHeight="1">
      <c r="A100" s="54"/>
      <c r="B100" s="54"/>
    </row>
    <row r="101" ht="12.75" customHeight="1">
      <c r="A101" s="54"/>
      <c r="B101" s="54"/>
    </row>
    <row r="102" ht="12.75" customHeight="1">
      <c r="A102" s="54"/>
      <c r="B102" s="54"/>
    </row>
    <row r="103" ht="12.75" customHeight="1">
      <c r="A103" s="54"/>
      <c r="B103" s="54"/>
    </row>
    <row r="104" ht="12.75" customHeight="1">
      <c r="A104" s="54"/>
      <c r="B104" s="54"/>
    </row>
    <row r="105" ht="12.75" customHeight="1">
      <c r="A105" s="54"/>
      <c r="B105" s="54"/>
    </row>
    <row r="106" ht="12.75" customHeight="1">
      <c r="A106" s="54"/>
      <c r="B106" s="54"/>
    </row>
    <row r="107" ht="12.75" customHeight="1">
      <c r="A107" s="54"/>
      <c r="B107" s="54"/>
    </row>
    <row r="108" ht="12.75" customHeight="1">
      <c r="A108" s="54"/>
      <c r="B108" s="54"/>
    </row>
    <row r="109" ht="12.75" customHeight="1">
      <c r="A109" s="54"/>
      <c r="B109" s="54"/>
    </row>
    <row r="110" ht="12.75" customHeight="1">
      <c r="A110" s="54"/>
      <c r="B110" s="54"/>
    </row>
    <row r="111" ht="12.75" customHeight="1">
      <c r="A111" s="54"/>
      <c r="B111" s="54"/>
    </row>
    <row r="112" ht="12.75" customHeight="1">
      <c r="A112" s="54"/>
      <c r="B112" s="54"/>
    </row>
    <row r="113" ht="12.75" customHeight="1">
      <c r="A113" s="54"/>
      <c r="B113" s="54"/>
    </row>
    <row r="114" ht="12.75" customHeight="1">
      <c r="A114" s="54"/>
      <c r="B114" s="54"/>
    </row>
    <row r="115" ht="12.75" customHeight="1">
      <c r="A115" s="54"/>
      <c r="B115" s="54"/>
    </row>
    <row r="116" ht="12.75" customHeight="1">
      <c r="A116" s="54"/>
      <c r="B116" s="54"/>
    </row>
    <row r="117" ht="12.75" customHeight="1">
      <c r="A117" s="54"/>
      <c r="B117" s="54"/>
    </row>
    <row r="118" ht="12.75" customHeight="1">
      <c r="A118" s="54"/>
      <c r="B118" s="54"/>
    </row>
    <row r="119" ht="12.75" customHeight="1">
      <c r="A119" s="54"/>
      <c r="B119" s="54"/>
    </row>
    <row r="120" ht="12.75" customHeight="1">
      <c r="A120" s="54"/>
      <c r="B120" s="54"/>
    </row>
    <row r="121" ht="12.75" customHeight="1">
      <c r="A121" s="54"/>
      <c r="B121" s="54"/>
    </row>
    <row r="122" ht="12.75" customHeight="1">
      <c r="A122" s="54"/>
      <c r="B122" s="54"/>
    </row>
    <row r="123" ht="12.75" customHeight="1">
      <c r="A123" s="54"/>
      <c r="B123" s="54"/>
    </row>
    <row r="124" ht="12.75" customHeight="1">
      <c r="A124" s="54"/>
      <c r="B124" s="54"/>
    </row>
    <row r="125" ht="12.75" customHeight="1">
      <c r="A125" s="54"/>
      <c r="B125" s="54"/>
    </row>
    <row r="126" ht="12.75" customHeight="1">
      <c r="A126" s="54"/>
      <c r="B126" s="54"/>
    </row>
    <row r="127" ht="12.75" customHeight="1">
      <c r="A127" s="54"/>
      <c r="B127" s="54"/>
    </row>
    <row r="128" ht="12.75" customHeight="1">
      <c r="A128" s="54"/>
      <c r="B128" s="54"/>
    </row>
    <row r="129" ht="12.75" customHeight="1">
      <c r="A129" s="54"/>
      <c r="B129" s="54"/>
    </row>
    <row r="130" ht="12.75" customHeight="1">
      <c r="A130" s="54"/>
      <c r="B130" s="54"/>
    </row>
    <row r="131" ht="12.75" customHeight="1">
      <c r="A131" s="54"/>
      <c r="B131" s="54"/>
    </row>
    <row r="132" ht="12.75" customHeight="1">
      <c r="A132" s="54"/>
      <c r="B132" s="54"/>
    </row>
    <row r="133" ht="12.75" customHeight="1">
      <c r="A133" s="54"/>
      <c r="B133" s="54"/>
    </row>
    <row r="134" ht="12.75" customHeight="1">
      <c r="A134" s="54"/>
      <c r="B134" s="54"/>
    </row>
    <row r="135" ht="12.75" customHeight="1">
      <c r="A135" s="54"/>
      <c r="B135" s="54"/>
    </row>
    <row r="136" ht="12.75" customHeight="1">
      <c r="A136" s="54"/>
      <c r="B136" s="54"/>
    </row>
    <row r="137" ht="12.75" customHeight="1">
      <c r="A137" s="54"/>
      <c r="B137" s="54"/>
    </row>
    <row r="138" ht="12.75" customHeight="1">
      <c r="A138" s="54"/>
      <c r="B138" s="54"/>
    </row>
    <row r="139" ht="12.75" customHeight="1">
      <c r="A139" s="54"/>
      <c r="B139" s="54"/>
    </row>
    <row r="140" ht="12.75" customHeight="1">
      <c r="A140" s="54"/>
      <c r="B140" s="54"/>
    </row>
    <row r="141" ht="12.75" customHeight="1">
      <c r="A141" s="54"/>
      <c r="B141" s="54"/>
    </row>
    <row r="142" ht="12.75" customHeight="1">
      <c r="A142" s="54"/>
      <c r="B142" s="54"/>
    </row>
    <row r="143" ht="12.75" customHeight="1">
      <c r="A143" s="54"/>
      <c r="B143" s="54"/>
    </row>
    <row r="144" ht="12.75" customHeight="1">
      <c r="A144" s="54"/>
      <c r="B144" s="54"/>
    </row>
    <row r="145" ht="12.75" customHeight="1">
      <c r="A145" s="54"/>
      <c r="B145" s="54"/>
    </row>
    <row r="146" ht="12.75" customHeight="1">
      <c r="A146" s="54"/>
      <c r="B146" s="54"/>
    </row>
    <row r="147" ht="12.75" customHeight="1">
      <c r="A147" s="54"/>
      <c r="B147" s="54"/>
    </row>
    <row r="148" ht="12.75" customHeight="1">
      <c r="A148" s="54"/>
      <c r="B148" s="54"/>
    </row>
    <row r="149" ht="12.75" customHeight="1">
      <c r="A149" s="54"/>
      <c r="B149" s="54"/>
    </row>
    <row r="150" ht="12.75" customHeight="1">
      <c r="A150" s="54"/>
      <c r="B150" s="54"/>
    </row>
    <row r="151" ht="12.75" customHeight="1">
      <c r="A151" s="54"/>
      <c r="B151" s="54"/>
    </row>
    <row r="152" ht="12.75" customHeight="1">
      <c r="A152" s="54"/>
      <c r="B152" s="54"/>
    </row>
    <row r="153" ht="12.75" customHeight="1">
      <c r="A153" s="54"/>
      <c r="B153" s="54"/>
    </row>
    <row r="154" ht="12.75" customHeight="1">
      <c r="A154" s="54"/>
      <c r="B154" s="54"/>
    </row>
    <row r="155" ht="12.75" customHeight="1">
      <c r="A155" s="54"/>
      <c r="B155" s="54"/>
    </row>
    <row r="156" ht="12.75" customHeight="1">
      <c r="A156" s="54"/>
      <c r="B156" s="54"/>
    </row>
    <row r="157" ht="12.75" customHeight="1">
      <c r="A157" s="54"/>
      <c r="B157" s="54"/>
    </row>
    <row r="158" ht="12.75" customHeight="1">
      <c r="A158" s="54"/>
      <c r="B158" s="54"/>
    </row>
    <row r="159" ht="12.75" customHeight="1">
      <c r="A159" s="54"/>
      <c r="B159" s="54"/>
    </row>
    <row r="160" ht="12.75" customHeight="1">
      <c r="A160" s="54"/>
      <c r="B160" s="54"/>
    </row>
    <row r="161" ht="12.75" customHeight="1">
      <c r="A161" s="54"/>
      <c r="B161" s="54"/>
    </row>
    <row r="162" ht="12.75" customHeight="1">
      <c r="A162" s="54"/>
      <c r="B162" s="54"/>
    </row>
    <row r="163" ht="12.75" customHeight="1">
      <c r="A163" s="54"/>
      <c r="B163" s="54"/>
    </row>
    <row r="164" ht="12.75" customHeight="1">
      <c r="A164" s="54"/>
      <c r="B164" s="54"/>
    </row>
    <row r="165" ht="12.75" customHeight="1">
      <c r="A165" s="54"/>
      <c r="B165" s="54"/>
    </row>
    <row r="166" ht="12.75" customHeight="1">
      <c r="A166" s="54"/>
      <c r="B166" s="54"/>
    </row>
    <row r="167" ht="12.75" customHeight="1">
      <c r="A167" s="54"/>
      <c r="B167" s="54"/>
    </row>
    <row r="168" ht="12.75" customHeight="1">
      <c r="A168" s="54"/>
      <c r="B168" s="54"/>
    </row>
    <row r="169" ht="12.75" customHeight="1">
      <c r="A169" s="54"/>
      <c r="B169" s="54"/>
    </row>
    <row r="170" ht="12.75" customHeight="1">
      <c r="A170" s="54"/>
      <c r="B170" s="54"/>
    </row>
    <row r="171" ht="12.75" customHeight="1">
      <c r="A171" s="54"/>
      <c r="B171" s="54"/>
    </row>
    <row r="172" ht="12.75" customHeight="1">
      <c r="A172" s="54"/>
      <c r="B172" s="54"/>
    </row>
    <row r="173" ht="12.75" customHeight="1">
      <c r="A173" s="54"/>
      <c r="B173" s="54"/>
    </row>
    <row r="174" ht="12.75" customHeight="1">
      <c r="A174" s="54"/>
      <c r="B174" s="54"/>
    </row>
    <row r="175" ht="12.75" customHeight="1">
      <c r="A175" s="54"/>
      <c r="B175" s="54"/>
    </row>
    <row r="176" ht="12.75" customHeight="1">
      <c r="A176" s="54"/>
      <c r="B176" s="54"/>
    </row>
    <row r="177" ht="12.75" customHeight="1">
      <c r="A177" s="54"/>
      <c r="B177" s="54"/>
    </row>
    <row r="178" ht="12.75" customHeight="1">
      <c r="A178" s="54"/>
      <c r="B178" s="54"/>
    </row>
    <row r="179" ht="12.75" customHeight="1">
      <c r="A179" s="54"/>
      <c r="B179" s="54"/>
    </row>
    <row r="180" ht="12.75" customHeight="1">
      <c r="A180" s="54"/>
      <c r="B180" s="54"/>
    </row>
    <row r="181" ht="12.75" customHeight="1">
      <c r="A181" s="54"/>
      <c r="B181" s="54"/>
    </row>
    <row r="182" ht="12.75" customHeight="1">
      <c r="A182" s="54"/>
      <c r="B182" s="54"/>
    </row>
    <row r="183" ht="12.75" customHeight="1">
      <c r="A183" s="54"/>
      <c r="B183" s="54"/>
    </row>
    <row r="184" ht="12.75" customHeight="1">
      <c r="A184" s="54"/>
      <c r="B184" s="54"/>
    </row>
    <row r="185" ht="12.75" customHeight="1">
      <c r="A185" s="54"/>
      <c r="B185" s="54"/>
    </row>
    <row r="186" ht="12.75" customHeight="1">
      <c r="A186" s="54"/>
      <c r="B186" s="54"/>
    </row>
    <row r="187" ht="12.75" customHeight="1">
      <c r="A187" s="54"/>
      <c r="B187" s="54"/>
    </row>
    <row r="188" ht="12.75" customHeight="1">
      <c r="A188" s="54"/>
      <c r="B188" s="54"/>
    </row>
    <row r="189" ht="12.75" customHeight="1">
      <c r="A189" s="54"/>
      <c r="B189" s="54"/>
    </row>
    <row r="190" ht="12.75" customHeight="1">
      <c r="A190" s="54"/>
      <c r="B190" s="54"/>
    </row>
    <row r="191" ht="12.75" customHeight="1">
      <c r="A191" s="54"/>
      <c r="B191" s="54"/>
    </row>
    <row r="192" ht="12.75" customHeight="1">
      <c r="A192" s="54"/>
      <c r="B192" s="54"/>
    </row>
    <row r="193" ht="12.75" customHeight="1">
      <c r="A193" s="54"/>
      <c r="B193" s="54"/>
    </row>
    <row r="194" ht="12.75" customHeight="1">
      <c r="A194" s="54"/>
      <c r="B194" s="54"/>
    </row>
    <row r="195" ht="12.75" customHeight="1">
      <c r="A195" s="54"/>
      <c r="B195" s="54"/>
    </row>
    <row r="196" ht="12.75" customHeight="1">
      <c r="A196" s="54"/>
      <c r="B196" s="54"/>
    </row>
    <row r="197" ht="12.75" customHeight="1">
      <c r="A197" s="54"/>
      <c r="B197" s="54"/>
    </row>
    <row r="198" ht="12.75" customHeight="1">
      <c r="A198" s="54"/>
      <c r="B198" s="54"/>
    </row>
    <row r="199" ht="12.75" customHeight="1">
      <c r="A199" s="54"/>
      <c r="B199" s="54"/>
    </row>
    <row r="200" ht="12.75" customHeight="1">
      <c r="A200" s="54"/>
      <c r="B200" s="54"/>
    </row>
    <row r="201" ht="12.75" customHeight="1">
      <c r="A201" s="54"/>
      <c r="B201" s="54"/>
    </row>
    <row r="202" ht="12.75" customHeight="1">
      <c r="A202" s="54"/>
      <c r="B202" s="54"/>
    </row>
    <row r="203" ht="12.75" customHeight="1">
      <c r="A203" s="54"/>
      <c r="B203" s="54"/>
    </row>
    <row r="204" ht="12.75" customHeight="1">
      <c r="A204" s="54"/>
      <c r="B204" s="54"/>
    </row>
    <row r="205" ht="12.75" customHeight="1">
      <c r="A205" s="54"/>
      <c r="B205" s="54"/>
    </row>
    <row r="206" ht="12.75" customHeight="1">
      <c r="A206" s="54"/>
      <c r="B206" s="54"/>
    </row>
    <row r="207" ht="12.75" customHeight="1">
      <c r="A207" s="54"/>
      <c r="B207" s="54"/>
    </row>
    <row r="208" ht="12.75" customHeight="1">
      <c r="A208" s="54"/>
      <c r="B208" s="54"/>
    </row>
    <row r="209" ht="12.75" customHeight="1">
      <c r="A209" s="54"/>
      <c r="B209" s="54"/>
    </row>
    <row r="210" ht="12.75" customHeight="1">
      <c r="A210" s="54"/>
      <c r="B210" s="54"/>
    </row>
    <row r="211" ht="12.75" customHeight="1">
      <c r="A211" s="54"/>
      <c r="B211" s="54"/>
    </row>
    <row r="212" ht="12.75" customHeight="1">
      <c r="A212" s="54"/>
      <c r="B212" s="54"/>
    </row>
    <row r="213" ht="12.75" customHeight="1">
      <c r="A213" s="54"/>
      <c r="B213" s="54"/>
    </row>
    <row r="214" ht="12.75" customHeight="1">
      <c r="A214" s="54"/>
      <c r="B214" s="54"/>
    </row>
    <row r="215" ht="12.75" customHeight="1">
      <c r="A215" s="54"/>
      <c r="B215" s="54"/>
    </row>
    <row r="216" ht="12.75" customHeight="1">
      <c r="A216" s="54"/>
      <c r="B216" s="54"/>
    </row>
    <row r="217" ht="12.75" customHeight="1">
      <c r="A217" s="54"/>
      <c r="B217" s="54"/>
    </row>
    <row r="218" ht="12.75" customHeight="1">
      <c r="A218" s="54"/>
      <c r="B218" s="54"/>
    </row>
    <row r="219" ht="12.75" customHeight="1">
      <c r="A219" s="54"/>
      <c r="B219" s="54"/>
    </row>
    <row r="220" ht="12.75" customHeight="1">
      <c r="A220" s="54"/>
      <c r="B220" s="54"/>
    </row>
    <row r="221" ht="12.75" customHeight="1">
      <c r="A221" s="54"/>
      <c r="B221" s="54"/>
    </row>
    <row r="222" ht="12.75" customHeight="1">
      <c r="A222" s="54"/>
      <c r="B222" s="54"/>
    </row>
    <row r="223" ht="12.75" customHeight="1">
      <c r="A223" s="54"/>
      <c r="B223" s="54"/>
    </row>
    <row r="224" ht="12.75" customHeight="1">
      <c r="A224" s="54"/>
      <c r="B224" s="54"/>
    </row>
    <row r="225" ht="12.75" customHeight="1">
      <c r="A225" s="54"/>
      <c r="B225" s="54"/>
    </row>
    <row r="226" ht="12.75" customHeight="1">
      <c r="A226" s="54"/>
      <c r="B226" s="54"/>
    </row>
    <row r="227" ht="12.75" customHeight="1">
      <c r="A227" s="54"/>
      <c r="B227" s="54"/>
    </row>
    <row r="228" ht="12.75" customHeight="1">
      <c r="A228" s="54"/>
      <c r="B228" s="54"/>
    </row>
    <row r="229" ht="12.75" customHeight="1">
      <c r="A229" s="54"/>
      <c r="B229" s="54"/>
    </row>
    <row r="230" ht="12.75" customHeight="1">
      <c r="A230" s="54"/>
      <c r="B230" s="54"/>
    </row>
    <row r="231" ht="12.75" customHeight="1">
      <c r="A231" s="54"/>
      <c r="B231" s="54"/>
    </row>
    <row r="232" ht="12.75" customHeight="1">
      <c r="A232" s="54"/>
      <c r="B232" s="54"/>
    </row>
    <row r="233" ht="12.75" customHeight="1">
      <c r="A233" s="54"/>
      <c r="B233" s="54"/>
    </row>
    <row r="234" ht="12.75" customHeight="1">
      <c r="A234" s="54"/>
      <c r="B234" s="54"/>
    </row>
    <row r="235" ht="12.75" customHeight="1">
      <c r="A235" s="54"/>
      <c r="B235" s="54"/>
    </row>
    <row r="236" ht="12.75" customHeight="1">
      <c r="A236" s="54"/>
      <c r="B236" s="54"/>
    </row>
    <row r="237" ht="12.75" customHeight="1">
      <c r="A237" s="54"/>
      <c r="B237" s="54"/>
    </row>
    <row r="238" ht="12.75" customHeight="1">
      <c r="A238" s="54"/>
      <c r="B238" s="54"/>
    </row>
    <row r="239" ht="12.75" customHeight="1">
      <c r="A239" s="54"/>
      <c r="B239" s="54"/>
    </row>
    <row r="240" ht="12.75" customHeight="1">
      <c r="A240" s="54"/>
      <c r="B240" s="54"/>
    </row>
    <row r="241" ht="12.75" customHeight="1">
      <c r="A241" s="54"/>
      <c r="B241" s="54"/>
    </row>
    <row r="242" ht="12.75" customHeight="1">
      <c r="A242" s="54"/>
      <c r="B242" s="54"/>
    </row>
    <row r="243" ht="12.75" customHeight="1">
      <c r="A243" s="54"/>
      <c r="B243" s="54"/>
    </row>
    <row r="244" ht="12.75" customHeight="1">
      <c r="A244" s="54"/>
      <c r="B244" s="54"/>
    </row>
    <row r="245" ht="12.75" customHeight="1">
      <c r="A245" s="54"/>
      <c r="B245" s="54"/>
    </row>
    <row r="246" ht="12.75" customHeight="1">
      <c r="A246" s="54"/>
      <c r="B246" s="54"/>
    </row>
    <row r="247" ht="12.75" customHeight="1">
      <c r="A247" s="54"/>
      <c r="B247" s="54"/>
    </row>
    <row r="248" ht="12.75" customHeight="1">
      <c r="A248" s="54"/>
      <c r="B248" s="54"/>
    </row>
    <row r="249" ht="12.75" customHeight="1">
      <c r="A249" s="54"/>
      <c r="B249" s="54"/>
    </row>
    <row r="250" ht="12.75" customHeight="1">
      <c r="A250" s="54"/>
      <c r="B250" s="54"/>
    </row>
    <row r="251" ht="12.75" customHeight="1">
      <c r="A251" s="54"/>
      <c r="B251" s="54"/>
    </row>
    <row r="252" ht="12.75" customHeight="1">
      <c r="A252" s="54"/>
      <c r="B252" s="54"/>
    </row>
    <row r="253" ht="12.75" customHeight="1">
      <c r="A253" s="54"/>
      <c r="B253" s="54"/>
    </row>
    <row r="254" ht="12.75" customHeight="1">
      <c r="A254" s="54"/>
      <c r="B254" s="54"/>
    </row>
    <row r="255" ht="12.75" customHeight="1">
      <c r="A255" s="54"/>
      <c r="B255" s="54"/>
    </row>
    <row r="256" ht="12.75" customHeight="1">
      <c r="A256" s="54"/>
      <c r="B256" s="54"/>
    </row>
    <row r="257" ht="12.75" customHeight="1">
      <c r="A257" s="54"/>
      <c r="B257" s="54"/>
    </row>
    <row r="258" ht="12.75" customHeight="1">
      <c r="A258" s="54"/>
      <c r="B258" s="54"/>
    </row>
    <row r="259" ht="12.75" customHeight="1">
      <c r="A259" s="54"/>
      <c r="B259" s="54"/>
    </row>
    <row r="260" ht="12.75" customHeight="1">
      <c r="A260" s="54"/>
      <c r="B260" s="54"/>
    </row>
    <row r="261" ht="12.75" customHeight="1">
      <c r="A261" s="54"/>
      <c r="B261" s="54"/>
    </row>
    <row r="262" ht="12.75" customHeight="1">
      <c r="A262" s="54"/>
      <c r="B262" s="54"/>
    </row>
    <row r="263" ht="12.75" customHeight="1">
      <c r="A263" s="54"/>
      <c r="B263" s="54"/>
    </row>
    <row r="264" ht="12.75" customHeight="1">
      <c r="A264" s="54"/>
      <c r="B264" s="54"/>
    </row>
    <row r="265" ht="12.75" customHeight="1">
      <c r="A265" s="54"/>
      <c r="B265" s="54"/>
    </row>
    <row r="266" ht="12.75" customHeight="1">
      <c r="A266" s="54"/>
      <c r="B266" s="54"/>
    </row>
    <row r="267" ht="12.75" customHeight="1">
      <c r="A267" s="54"/>
      <c r="B267" s="54"/>
    </row>
    <row r="268" ht="12.75" customHeight="1">
      <c r="A268" s="54"/>
      <c r="B268" s="54"/>
    </row>
    <row r="269" ht="12.75" customHeight="1">
      <c r="A269" s="54"/>
      <c r="B269" s="54"/>
    </row>
    <row r="270" ht="12.75" customHeight="1">
      <c r="A270" s="54"/>
      <c r="B270" s="54"/>
    </row>
    <row r="271" ht="12.75" customHeight="1">
      <c r="A271" s="54"/>
      <c r="B271" s="54"/>
    </row>
    <row r="272" ht="12.75" customHeight="1">
      <c r="A272" s="54"/>
      <c r="B272" s="54"/>
    </row>
    <row r="273" ht="12.75" customHeight="1">
      <c r="A273" s="54"/>
      <c r="B273" s="54"/>
    </row>
    <row r="274" ht="12.75" customHeight="1">
      <c r="A274" s="54"/>
      <c r="B274" s="54"/>
    </row>
    <row r="275" ht="12.75" customHeight="1">
      <c r="A275" s="54"/>
      <c r="B275" s="54"/>
    </row>
    <row r="276" ht="12.75" customHeight="1">
      <c r="A276" s="54"/>
      <c r="B276" s="54"/>
    </row>
    <row r="277" ht="12.75" customHeight="1">
      <c r="A277" s="54"/>
      <c r="B277" s="54"/>
    </row>
    <row r="278" ht="12.75" customHeight="1">
      <c r="A278" s="54"/>
      <c r="B278" s="54"/>
    </row>
    <row r="279" ht="12.75" customHeight="1">
      <c r="A279" s="54"/>
      <c r="B279" s="54"/>
    </row>
    <row r="280" ht="12.75" customHeight="1">
      <c r="A280" s="54"/>
      <c r="B280" s="54"/>
    </row>
    <row r="281" ht="12.75" customHeight="1">
      <c r="A281" s="54"/>
      <c r="B281" s="54"/>
    </row>
    <row r="282" ht="12.75" customHeight="1">
      <c r="A282" s="54"/>
      <c r="B282" s="54"/>
    </row>
    <row r="283" ht="12.75" customHeight="1">
      <c r="A283" s="54"/>
      <c r="B283" s="54"/>
    </row>
    <row r="284" ht="12.75" customHeight="1">
      <c r="A284" s="54"/>
      <c r="B284" s="54"/>
    </row>
    <row r="285" ht="12.75" customHeight="1">
      <c r="A285" s="54"/>
      <c r="B285" s="54"/>
    </row>
    <row r="286" ht="12.75" customHeight="1">
      <c r="A286" s="54"/>
      <c r="B286" s="54"/>
    </row>
    <row r="287" ht="12.75" customHeight="1">
      <c r="A287" s="54"/>
      <c r="B287" s="54"/>
    </row>
    <row r="288" ht="12.75" customHeight="1">
      <c r="A288" s="54"/>
      <c r="B288" s="54"/>
    </row>
    <row r="289" ht="12.75" customHeight="1">
      <c r="A289" s="54"/>
      <c r="B289" s="54"/>
    </row>
    <row r="290" ht="12.75" customHeight="1">
      <c r="A290" s="54"/>
      <c r="B290" s="54"/>
    </row>
    <row r="291" ht="12.75" customHeight="1">
      <c r="A291" s="54"/>
      <c r="B291" s="54"/>
    </row>
    <row r="292" ht="12.75" customHeight="1">
      <c r="A292" s="54"/>
      <c r="B292" s="54"/>
    </row>
    <row r="293" ht="12.75" customHeight="1">
      <c r="A293" s="54"/>
      <c r="B293" s="54"/>
    </row>
    <row r="294" ht="12.75" customHeight="1">
      <c r="A294" s="54"/>
      <c r="B294" s="54"/>
    </row>
    <row r="295" ht="12.75" customHeight="1">
      <c r="A295" s="54"/>
      <c r="B295" s="54"/>
    </row>
    <row r="296" ht="12.75" customHeight="1">
      <c r="A296" s="54"/>
      <c r="B296" s="54"/>
    </row>
    <row r="297" ht="12.75" customHeight="1">
      <c r="A297" s="54"/>
      <c r="B297" s="54"/>
    </row>
    <row r="298" ht="12.75" customHeight="1">
      <c r="A298" s="54"/>
      <c r="B298" s="54"/>
    </row>
    <row r="299" ht="12.75" customHeight="1">
      <c r="A299" s="54"/>
      <c r="B299" s="54"/>
    </row>
    <row r="300" ht="12.75" customHeight="1">
      <c r="A300" s="54"/>
      <c r="B300" s="54"/>
    </row>
    <row r="301" ht="12.75" customHeight="1">
      <c r="A301" s="54"/>
      <c r="B301" s="54"/>
    </row>
    <row r="302" ht="12.75" customHeight="1">
      <c r="A302" s="54"/>
      <c r="B302" s="54"/>
    </row>
    <row r="303" ht="12.75" customHeight="1">
      <c r="A303" s="54"/>
      <c r="B303" s="54"/>
    </row>
    <row r="304" ht="12.75" customHeight="1">
      <c r="A304" s="54"/>
      <c r="B304" s="54"/>
    </row>
    <row r="305" ht="12.75" customHeight="1">
      <c r="A305" s="54"/>
      <c r="B305" s="54"/>
    </row>
    <row r="306" ht="12.75" customHeight="1">
      <c r="A306" s="54"/>
      <c r="B306" s="54"/>
    </row>
    <row r="307" ht="12.75" customHeight="1">
      <c r="A307" s="54"/>
      <c r="B307" s="54"/>
    </row>
    <row r="308" ht="12.75" customHeight="1">
      <c r="A308" s="54"/>
      <c r="B308" s="54"/>
    </row>
    <row r="309" ht="12.75" customHeight="1">
      <c r="A309" s="54"/>
      <c r="B309" s="54"/>
    </row>
    <row r="310" ht="12.75" customHeight="1">
      <c r="A310" s="54"/>
      <c r="B310" s="54"/>
    </row>
    <row r="311" ht="12.75" customHeight="1">
      <c r="A311" s="54"/>
      <c r="B311" s="54"/>
    </row>
    <row r="312" ht="12.75" customHeight="1">
      <c r="A312" s="54"/>
      <c r="B312" s="54"/>
    </row>
    <row r="313" ht="12.75" customHeight="1">
      <c r="A313" s="54"/>
      <c r="B313" s="54"/>
    </row>
    <row r="314" ht="12.75" customHeight="1">
      <c r="A314" s="54"/>
      <c r="B314" s="54"/>
    </row>
    <row r="315" ht="12.75" customHeight="1">
      <c r="A315" s="54"/>
      <c r="B315" s="54"/>
    </row>
    <row r="316" ht="12.75" customHeight="1">
      <c r="A316" s="54"/>
      <c r="B316" s="54"/>
    </row>
    <row r="317" ht="12.75" customHeight="1">
      <c r="A317" s="54"/>
      <c r="B317" s="54"/>
    </row>
    <row r="318" ht="12.75" customHeight="1">
      <c r="A318" s="54"/>
      <c r="B318" s="54"/>
    </row>
    <row r="319" ht="12.75" customHeight="1">
      <c r="A319" s="54"/>
      <c r="B319" s="54"/>
    </row>
    <row r="320" ht="12.75" customHeight="1">
      <c r="A320" s="54"/>
      <c r="B320" s="54"/>
    </row>
    <row r="321" ht="12.75" customHeight="1">
      <c r="A321" s="54"/>
      <c r="B321" s="54"/>
    </row>
    <row r="322" ht="12.75" customHeight="1">
      <c r="A322" s="54"/>
      <c r="B322" s="54"/>
    </row>
    <row r="323" ht="12.75" customHeight="1">
      <c r="A323" s="54"/>
      <c r="B323" s="54"/>
    </row>
    <row r="324" ht="12.75" customHeight="1">
      <c r="A324" s="54"/>
      <c r="B324" s="54"/>
    </row>
    <row r="325" ht="12.75" customHeight="1">
      <c r="A325" s="54"/>
      <c r="B325" s="54"/>
    </row>
    <row r="326" ht="12.75" customHeight="1">
      <c r="A326" s="54"/>
      <c r="B326" s="54"/>
    </row>
    <row r="327" ht="12.75" customHeight="1">
      <c r="A327" s="54"/>
      <c r="B327" s="54"/>
    </row>
    <row r="328" ht="12.75" customHeight="1">
      <c r="A328" s="54"/>
      <c r="B328" s="54"/>
    </row>
    <row r="329" ht="12.75" customHeight="1">
      <c r="A329" s="54"/>
      <c r="B329" s="54"/>
    </row>
    <row r="330" ht="12.75" customHeight="1">
      <c r="A330" s="54"/>
      <c r="B330" s="54"/>
    </row>
    <row r="331" ht="12.75" customHeight="1">
      <c r="A331" s="54"/>
      <c r="B331" s="54"/>
    </row>
    <row r="332" ht="12.75" customHeight="1">
      <c r="A332" s="54"/>
      <c r="B332" s="54"/>
    </row>
    <row r="333" ht="12.75" customHeight="1">
      <c r="A333" s="54"/>
      <c r="B333" s="54"/>
    </row>
    <row r="334" ht="12.75" customHeight="1">
      <c r="A334" s="54"/>
      <c r="B334" s="54"/>
    </row>
    <row r="335" ht="12.75" customHeight="1">
      <c r="A335" s="54"/>
      <c r="B335" s="54"/>
    </row>
    <row r="336" ht="12.75" customHeight="1">
      <c r="A336" s="54"/>
      <c r="B336" s="54"/>
    </row>
    <row r="337" ht="12.75" customHeight="1">
      <c r="A337" s="54"/>
      <c r="B337" s="54"/>
    </row>
    <row r="338" ht="12.75" customHeight="1">
      <c r="A338" s="54"/>
      <c r="B338" s="54"/>
    </row>
    <row r="339" ht="12.75" customHeight="1">
      <c r="A339" s="54"/>
      <c r="B339" s="54"/>
    </row>
    <row r="340" ht="12.75" customHeight="1">
      <c r="A340" s="54"/>
      <c r="B340" s="54"/>
    </row>
    <row r="341" ht="12.75" customHeight="1">
      <c r="A341" s="54"/>
      <c r="B341" s="54"/>
    </row>
    <row r="342" ht="12.75" customHeight="1">
      <c r="A342" s="54"/>
      <c r="B342" s="54"/>
    </row>
    <row r="343" ht="12.75" customHeight="1">
      <c r="A343" s="54"/>
      <c r="B343" s="54"/>
    </row>
    <row r="344" ht="12.75" customHeight="1">
      <c r="A344" s="54"/>
      <c r="B344" s="54"/>
    </row>
    <row r="345" ht="12.75" customHeight="1">
      <c r="A345" s="54"/>
      <c r="B345" s="54"/>
    </row>
    <row r="346" ht="12.75" customHeight="1">
      <c r="A346" s="54"/>
      <c r="B346" s="54"/>
    </row>
    <row r="347" ht="12.75" customHeight="1">
      <c r="A347" s="54"/>
      <c r="B347" s="54"/>
    </row>
    <row r="348" ht="12.75" customHeight="1">
      <c r="A348" s="54"/>
      <c r="B348" s="54"/>
    </row>
    <row r="349" ht="12.75" customHeight="1">
      <c r="A349" s="54"/>
      <c r="B349" s="54"/>
    </row>
    <row r="350" ht="12.75" customHeight="1">
      <c r="A350" s="54"/>
      <c r="B350" s="54"/>
    </row>
    <row r="351" ht="12.75" customHeight="1">
      <c r="A351" s="54"/>
      <c r="B351" s="54"/>
    </row>
    <row r="352" ht="12.75" customHeight="1">
      <c r="A352" s="54"/>
      <c r="B352" s="54"/>
    </row>
    <row r="353" ht="12.75" customHeight="1">
      <c r="A353" s="54"/>
      <c r="B353" s="54"/>
    </row>
    <row r="354" ht="12.75" customHeight="1">
      <c r="A354" s="54"/>
      <c r="B354" s="54"/>
    </row>
    <row r="355" ht="12.75" customHeight="1">
      <c r="A355" s="54"/>
      <c r="B355" s="54"/>
    </row>
    <row r="356" ht="12.75" customHeight="1">
      <c r="A356" s="54"/>
      <c r="B356" s="54"/>
    </row>
    <row r="357" ht="12.75" customHeight="1">
      <c r="A357" s="54"/>
      <c r="B357" s="54"/>
    </row>
    <row r="358" ht="12.75" customHeight="1">
      <c r="A358" s="54"/>
      <c r="B358" s="54"/>
    </row>
    <row r="359" ht="12.75" customHeight="1">
      <c r="A359" s="54"/>
      <c r="B359" s="54"/>
    </row>
    <row r="360" ht="12.75" customHeight="1">
      <c r="A360" s="54"/>
      <c r="B360" s="54"/>
    </row>
    <row r="361" ht="12.75" customHeight="1">
      <c r="A361" s="54"/>
      <c r="B361" s="54"/>
    </row>
    <row r="362" ht="12.75" customHeight="1">
      <c r="A362" s="54"/>
      <c r="B362" s="54"/>
    </row>
    <row r="363" ht="12.75" customHeight="1">
      <c r="A363" s="54"/>
      <c r="B363" s="54"/>
    </row>
    <row r="364" ht="12.75" customHeight="1">
      <c r="A364" s="54"/>
      <c r="B364" s="54"/>
    </row>
    <row r="365" ht="12.75" customHeight="1">
      <c r="A365" s="54"/>
      <c r="B365" s="54"/>
    </row>
    <row r="366" ht="12.75" customHeight="1">
      <c r="A366" s="54"/>
      <c r="B366" s="54"/>
    </row>
    <row r="367" ht="12.75" customHeight="1">
      <c r="A367" s="54"/>
      <c r="B367" s="54"/>
    </row>
    <row r="368" ht="12.75" customHeight="1">
      <c r="A368" s="54"/>
      <c r="B368" s="54"/>
    </row>
    <row r="369" ht="12.75" customHeight="1">
      <c r="A369" s="54"/>
      <c r="B369" s="54"/>
    </row>
    <row r="370" ht="12.75" customHeight="1">
      <c r="A370" s="54"/>
      <c r="B370" s="54"/>
    </row>
    <row r="371" ht="12.75" customHeight="1">
      <c r="A371" s="54"/>
      <c r="B371" s="54"/>
    </row>
    <row r="372" ht="12.75" customHeight="1">
      <c r="A372" s="54"/>
      <c r="B372" s="54"/>
    </row>
    <row r="373" ht="12.75" customHeight="1">
      <c r="A373" s="54"/>
      <c r="B373" s="54"/>
    </row>
    <row r="374" ht="12.75" customHeight="1">
      <c r="A374" s="54"/>
      <c r="B374" s="54"/>
    </row>
    <row r="375" ht="12.75" customHeight="1">
      <c r="A375" s="54"/>
      <c r="B375" s="54"/>
    </row>
    <row r="376" ht="12.75" customHeight="1">
      <c r="A376" s="54"/>
      <c r="B376" s="54"/>
    </row>
    <row r="377" ht="12.75" customHeight="1">
      <c r="A377" s="54"/>
      <c r="B377" s="54"/>
    </row>
    <row r="378" ht="12.75" customHeight="1">
      <c r="A378" s="54"/>
      <c r="B378" s="54"/>
    </row>
    <row r="379" ht="12.75" customHeight="1">
      <c r="A379" s="54"/>
      <c r="B379" s="54"/>
    </row>
    <row r="380" ht="12.75" customHeight="1">
      <c r="A380" s="54"/>
      <c r="B380" s="54"/>
    </row>
    <row r="381" ht="12.75" customHeight="1">
      <c r="A381" s="54"/>
      <c r="B381" s="54"/>
    </row>
    <row r="382" ht="12.75" customHeight="1">
      <c r="A382" s="54"/>
      <c r="B382" s="54"/>
    </row>
    <row r="383" ht="12.75" customHeight="1">
      <c r="A383" s="54"/>
      <c r="B383" s="54"/>
    </row>
    <row r="384" ht="12.75" customHeight="1">
      <c r="A384" s="54"/>
      <c r="B384" s="54"/>
    </row>
    <row r="385" ht="12.75" customHeight="1">
      <c r="A385" s="54"/>
      <c r="B385" s="54"/>
    </row>
    <row r="386" ht="12.75" customHeight="1">
      <c r="A386" s="54"/>
      <c r="B386" s="54"/>
    </row>
    <row r="387" ht="12.75" customHeight="1">
      <c r="A387" s="54"/>
      <c r="B387" s="54"/>
    </row>
    <row r="388" ht="12.75" customHeight="1">
      <c r="A388" s="54"/>
      <c r="B388" s="54"/>
    </row>
    <row r="389" ht="12.75" customHeight="1">
      <c r="A389" s="54"/>
      <c r="B389" s="54"/>
    </row>
    <row r="390" ht="12.75" customHeight="1">
      <c r="A390" s="54"/>
      <c r="B390" s="54"/>
    </row>
    <row r="391" ht="12.75" customHeight="1">
      <c r="A391" s="54"/>
      <c r="B391" s="54"/>
    </row>
    <row r="392" ht="12.75" customHeight="1">
      <c r="A392" s="54"/>
      <c r="B392" s="54"/>
    </row>
    <row r="393" ht="12.75" customHeight="1">
      <c r="A393" s="54"/>
      <c r="B393" s="54"/>
    </row>
    <row r="394" ht="12.75" customHeight="1">
      <c r="A394" s="54"/>
      <c r="B394" s="54"/>
    </row>
    <row r="395" ht="12.75" customHeight="1">
      <c r="A395" s="54"/>
      <c r="B395" s="54"/>
    </row>
    <row r="396" ht="12.75" customHeight="1">
      <c r="A396" s="54"/>
      <c r="B396" s="54"/>
    </row>
    <row r="397" ht="12.75" customHeight="1">
      <c r="A397" s="54"/>
      <c r="B397" s="54"/>
    </row>
    <row r="398" ht="12.75" customHeight="1">
      <c r="A398" s="54"/>
      <c r="B398" s="54"/>
    </row>
    <row r="399" ht="12.75" customHeight="1">
      <c r="A399" s="54"/>
      <c r="B399" s="54"/>
    </row>
    <row r="400" ht="12.75" customHeight="1">
      <c r="A400" s="54"/>
      <c r="B400" s="54"/>
    </row>
    <row r="401" ht="12.75" customHeight="1">
      <c r="A401" s="54"/>
      <c r="B401" s="54"/>
    </row>
    <row r="402" ht="12.75" customHeight="1">
      <c r="A402" s="54"/>
      <c r="B402" s="54"/>
    </row>
    <row r="403" ht="12.75" customHeight="1">
      <c r="A403" s="54"/>
      <c r="B403" s="54"/>
    </row>
    <row r="404" ht="12.75" customHeight="1">
      <c r="A404" s="54"/>
      <c r="B404" s="54"/>
    </row>
    <row r="405" ht="12.75" customHeight="1">
      <c r="A405" s="54"/>
      <c r="B405" s="54"/>
    </row>
    <row r="406" ht="12.75" customHeight="1">
      <c r="A406" s="54"/>
      <c r="B406" s="54"/>
    </row>
    <row r="407" ht="12.75" customHeight="1">
      <c r="A407" s="54"/>
      <c r="B407" s="54"/>
    </row>
    <row r="408" ht="12.75" customHeight="1">
      <c r="A408" s="54"/>
      <c r="B408" s="54"/>
    </row>
    <row r="409" ht="12.75" customHeight="1">
      <c r="A409" s="54"/>
      <c r="B409" s="54"/>
    </row>
    <row r="410" ht="12.75" customHeight="1">
      <c r="A410" s="54"/>
      <c r="B410" s="54"/>
    </row>
    <row r="411" ht="12.75" customHeight="1">
      <c r="A411" s="54"/>
      <c r="B411" s="54"/>
    </row>
    <row r="412" ht="12.75" customHeight="1">
      <c r="A412" s="54"/>
      <c r="B412" s="54"/>
    </row>
    <row r="413" ht="12.75" customHeight="1">
      <c r="A413" s="54"/>
      <c r="B413" s="54"/>
    </row>
    <row r="414" ht="12.75" customHeight="1">
      <c r="A414" s="54"/>
      <c r="B414" s="54"/>
    </row>
    <row r="415" ht="12.75" customHeight="1">
      <c r="A415" s="54"/>
      <c r="B415" s="54"/>
    </row>
    <row r="416" ht="12.75" customHeight="1">
      <c r="A416" s="54"/>
      <c r="B416" s="54"/>
    </row>
    <row r="417" ht="12.75" customHeight="1">
      <c r="A417" s="54"/>
      <c r="B417" s="54"/>
    </row>
    <row r="418" ht="12.75" customHeight="1">
      <c r="A418" s="54"/>
      <c r="B418" s="54"/>
    </row>
    <row r="419" ht="12.75" customHeight="1">
      <c r="A419" s="54"/>
      <c r="B419" s="54"/>
    </row>
    <row r="420" ht="12.75" customHeight="1">
      <c r="A420" s="54"/>
      <c r="B420" s="54"/>
    </row>
    <row r="421" ht="12.75" customHeight="1">
      <c r="A421" s="54"/>
      <c r="B421" s="54"/>
    </row>
    <row r="422" ht="12.75" customHeight="1">
      <c r="A422" s="54"/>
      <c r="B422" s="54"/>
    </row>
    <row r="423" ht="12.75" customHeight="1">
      <c r="A423" s="54"/>
      <c r="B423" s="54"/>
    </row>
    <row r="424" ht="12.75" customHeight="1">
      <c r="A424" s="54"/>
      <c r="B424" s="54"/>
    </row>
    <row r="425" ht="12.75" customHeight="1">
      <c r="A425" s="54"/>
      <c r="B425" s="54"/>
    </row>
    <row r="426" ht="12.75" customHeight="1">
      <c r="A426" s="54"/>
      <c r="B426" s="54"/>
    </row>
    <row r="427" ht="12.75" customHeight="1">
      <c r="A427" s="54"/>
      <c r="B427" s="54"/>
    </row>
    <row r="428" ht="12.75" customHeight="1">
      <c r="A428" s="54"/>
      <c r="B428" s="54"/>
    </row>
    <row r="429" ht="12.75" customHeight="1">
      <c r="A429" s="54"/>
      <c r="B429" s="54"/>
    </row>
    <row r="430" ht="12.75" customHeight="1">
      <c r="A430" s="54"/>
      <c r="B430" s="54"/>
    </row>
    <row r="431" ht="12.75" customHeight="1">
      <c r="A431" s="54"/>
      <c r="B431" s="54"/>
    </row>
    <row r="432" ht="12.75" customHeight="1">
      <c r="A432" s="54"/>
      <c r="B432" s="54"/>
    </row>
    <row r="433" ht="12.75" customHeight="1">
      <c r="A433" s="54"/>
      <c r="B433" s="54"/>
    </row>
    <row r="434" ht="12.75" customHeight="1">
      <c r="A434" s="54"/>
      <c r="B434" s="54"/>
    </row>
    <row r="435" ht="12.75" customHeight="1">
      <c r="A435" s="54"/>
      <c r="B435" s="54"/>
    </row>
    <row r="436" ht="12.75" customHeight="1">
      <c r="A436" s="54"/>
      <c r="B436" s="54"/>
    </row>
    <row r="437" ht="12.75" customHeight="1">
      <c r="A437" s="54"/>
      <c r="B437" s="54"/>
    </row>
    <row r="438" ht="12.75" customHeight="1">
      <c r="A438" s="54"/>
      <c r="B438" s="54"/>
    </row>
    <row r="439" ht="12.75" customHeight="1">
      <c r="A439" s="54"/>
      <c r="B439" s="54"/>
    </row>
    <row r="440" ht="12.75" customHeight="1">
      <c r="A440" s="54"/>
      <c r="B440" s="54"/>
    </row>
    <row r="441" ht="12.75" customHeight="1">
      <c r="A441" s="54"/>
      <c r="B441" s="54"/>
    </row>
    <row r="442" ht="12.75" customHeight="1">
      <c r="A442" s="54"/>
      <c r="B442" s="54"/>
    </row>
    <row r="443" ht="12.75" customHeight="1">
      <c r="A443" s="54"/>
      <c r="B443" s="54"/>
    </row>
    <row r="444" ht="12.75" customHeight="1">
      <c r="A444" s="54"/>
      <c r="B444" s="54"/>
    </row>
    <row r="445" ht="12.75" customHeight="1">
      <c r="A445" s="54"/>
      <c r="B445" s="54"/>
    </row>
    <row r="446" ht="12.75" customHeight="1">
      <c r="A446" s="54"/>
      <c r="B446" s="54"/>
    </row>
    <row r="447" ht="12.75" customHeight="1">
      <c r="A447" s="54"/>
      <c r="B447" s="54"/>
    </row>
    <row r="448" ht="12.75" customHeight="1">
      <c r="A448" s="54"/>
      <c r="B448" s="54"/>
    </row>
    <row r="449" ht="12.75" customHeight="1">
      <c r="A449" s="54"/>
      <c r="B449" s="54"/>
    </row>
    <row r="450" ht="12.75" customHeight="1">
      <c r="A450" s="54"/>
      <c r="B450" s="54"/>
    </row>
    <row r="451" ht="12.75" customHeight="1">
      <c r="A451" s="54"/>
      <c r="B451" s="54"/>
    </row>
    <row r="452" ht="12.75" customHeight="1">
      <c r="A452" s="54"/>
      <c r="B452" s="54"/>
    </row>
    <row r="453" ht="12.75" customHeight="1">
      <c r="A453" s="54"/>
      <c r="B453" s="54"/>
    </row>
    <row r="454" ht="12.75" customHeight="1">
      <c r="A454" s="54"/>
      <c r="B454" s="54"/>
    </row>
    <row r="455" ht="12.75" customHeight="1">
      <c r="A455" s="54"/>
      <c r="B455" s="54"/>
    </row>
    <row r="456" ht="12.75" customHeight="1">
      <c r="A456" s="54"/>
      <c r="B456" s="54"/>
    </row>
    <row r="457" ht="12.75" customHeight="1">
      <c r="A457" s="54"/>
      <c r="B457" s="54"/>
    </row>
    <row r="458" ht="12.75" customHeight="1">
      <c r="A458" s="54"/>
      <c r="B458" s="54"/>
    </row>
    <row r="459" ht="12.75" customHeight="1">
      <c r="A459" s="54"/>
      <c r="B459" s="54"/>
    </row>
    <row r="460" ht="12.75" customHeight="1">
      <c r="A460" s="54"/>
      <c r="B460" s="54"/>
    </row>
    <row r="461" ht="12.75" customHeight="1">
      <c r="A461" s="54"/>
      <c r="B461" s="54"/>
    </row>
    <row r="462" ht="12.75" customHeight="1">
      <c r="A462" s="54"/>
      <c r="B462" s="54"/>
    </row>
    <row r="463" ht="12.75" customHeight="1">
      <c r="A463" s="54"/>
      <c r="B463" s="54"/>
    </row>
    <row r="464" ht="12.75" customHeight="1">
      <c r="A464" s="54"/>
      <c r="B464" s="54"/>
    </row>
    <row r="465" ht="12.75" customHeight="1">
      <c r="A465" s="54"/>
      <c r="B465" s="54"/>
    </row>
    <row r="466" ht="12.75" customHeight="1">
      <c r="A466" s="54"/>
      <c r="B466" s="54"/>
    </row>
    <row r="467" ht="12.75" customHeight="1">
      <c r="A467" s="54"/>
      <c r="B467" s="54"/>
    </row>
    <row r="468" ht="12.75" customHeight="1">
      <c r="A468" s="54"/>
      <c r="B468" s="54"/>
    </row>
    <row r="469" ht="12.75" customHeight="1">
      <c r="A469" s="54"/>
      <c r="B469" s="54"/>
    </row>
    <row r="470" ht="12.75" customHeight="1">
      <c r="A470" s="54"/>
      <c r="B470" s="54"/>
    </row>
    <row r="471" ht="12.75" customHeight="1">
      <c r="A471" s="54"/>
      <c r="B471" s="54"/>
    </row>
    <row r="472" ht="12.75" customHeight="1">
      <c r="A472" s="54"/>
      <c r="B472" s="54"/>
    </row>
    <row r="473" ht="12.75" customHeight="1">
      <c r="A473" s="54"/>
      <c r="B473" s="54"/>
    </row>
    <row r="474" ht="12.75" customHeight="1">
      <c r="A474" s="54"/>
      <c r="B474" s="54"/>
    </row>
    <row r="475" ht="12.75" customHeight="1">
      <c r="A475" s="54"/>
      <c r="B475" s="54"/>
    </row>
    <row r="476" ht="12.75" customHeight="1">
      <c r="A476" s="54"/>
      <c r="B476" s="54"/>
    </row>
    <row r="477" ht="12.75" customHeight="1">
      <c r="A477" s="54"/>
      <c r="B477" s="54"/>
    </row>
    <row r="478" ht="12.75" customHeight="1">
      <c r="A478" s="54"/>
      <c r="B478" s="54"/>
    </row>
    <row r="479" ht="12.75" customHeight="1">
      <c r="A479" s="54"/>
      <c r="B479" s="54"/>
    </row>
    <row r="480" ht="12.75" customHeight="1">
      <c r="A480" s="54"/>
      <c r="B480" s="54"/>
    </row>
    <row r="481" ht="12.75" customHeight="1">
      <c r="A481" s="54"/>
      <c r="B481" s="54"/>
    </row>
    <row r="482" ht="12.75" customHeight="1">
      <c r="A482" s="54"/>
      <c r="B482" s="54"/>
    </row>
    <row r="483" ht="12.75" customHeight="1">
      <c r="A483" s="54"/>
      <c r="B483" s="54"/>
    </row>
    <row r="484" ht="12.75" customHeight="1">
      <c r="A484" s="54"/>
      <c r="B484" s="54"/>
    </row>
    <row r="485" ht="12.75" customHeight="1">
      <c r="A485" s="54"/>
      <c r="B485" s="54"/>
    </row>
    <row r="486" ht="12.75" customHeight="1">
      <c r="A486" s="54"/>
      <c r="B486" s="54"/>
    </row>
    <row r="487" ht="12.75" customHeight="1">
      <c r="A487" s="54"/>
      <c r="B487" s="54"/>
    </row>
    <row r="488" ht="12.75" customHeight="1">
      <c r="A488" s="54"/>
      <c r="B488" s="54"/>
    </row>
    <row r="489" ht="12.75" customHeight="1">
      <c r="A489" s="54"/>
      <c r="B489" s="54"/>
    </row>
    <row r="490" ht="12.75" customHeight="1">
      <c r="A490" s="54"/>
      <c r="B490" s="54"/>
    </row>
    <row r="491" ht="12.75" customHeight="1">
      <c r="A491" s="54"/>
      <c r="B491" s="54"/>
    </row>
    <row r="492" ht="12.75" customHeight="1">
      <c r="A492" s="54"/>
      <c r="B492" s="54"/>
    </row>
    <row r="493" ht="12.75" customHeight="1">
      <c r="A493" s="54"/>
      <c r="B493" s="54"/>
    </row>
    <row r="494" ht="12.75" customHeight="1">
      <c r="A494" s="54"/>
      <c r="B494" s="54"/>
    </row>
    <row r="495" ht="12.75" customHeight="1">
      <c r="A495" s="54"/>
      <c r="B495" s="54"/>
    </row>
    <row r="496" ht="12.75" customHeight="1">
      <c r="A496" s="54"/>
      <c r="B496" s="54"/>
    </row>
    <row r="497" ht="12.75" customHeight="1">
      <c r="A497" s="54"/>
      <c r="B497" s="54"/>
    </row>
    <row r="498" ht="12.75" customHeight="1">
      <c r="A498" s="54"/>
      <c r="B498" s="54"/>
    </row>
    <row r="499" ht="12.75" customHeight="1">
      <c r="A499" s="54"/>
      <c r="B499" s="54"/>
    </row>
    <row r="500" ht="12.75" customHeight="1">
      <c r="A500" s="54"/>
      <c r="B500" s="54"/>
    </row>
    <row r="501" ht="12.75" customHeight="1">
      <c r="A501" s="54"/>
      <c r="B501" s="54"/>
    </row>
    <row r="502" ht="12.75" customHeight="1">
      <c r="A502" s="54"/>
      <c r="B502" s="54"/>
    </row>
    <row r="503" ht="12.75" customHeight="1">
      <c r="A503" s="54"/>
      <c r="B503" s="54"/>
    </row>
    <row r="504" ht="12.75" customHeight="1">
      <c r="A504" s="54"/>
      <c r="B504" s="54"/>
    </row>
    <row r="505" ht="12.75" customHeight="1">
      <c r="A505" s="54"/>
      <c r="B505" s="54"/>
    </row>
    <row r="506" ht="12.75" customHeight="1">
      <c r="A506" s="54"/>
      <c r="B506" s="54"/>
    </row>
    <row r="507" ht="12.75" customHeight="1">
      <c r="A507" s="54"/>
      <c r="B507" s="54"/>
    </row>
    <row r="508" ht="12.75" customHeight="1">
      <c r="A508" s="54"/>
      <c r="B508" s="54"/>
    </row>
    <row r="509" ht="12.75" customHeight="1">
      <c r="A509" s="54"/>
      <c r="B509" s="54"/>
    </row>
    <row r="510" ht="12.75" customHeight="1">
      <c r="A510" s="54"/>
      <c r="B510" s="54"/>
    </row>
    <row r="511" ht="12.75" customHeight="1">
      <c r="A511" s="54"/>
      <c r="B511" s="54"/>
    </row>
    <row r="512" ht="12.75" customHeight="1">
      <c r="A512" s="54"/>
      <c r="B512" s="54"/>
    </row>
    <row r="513" ht="12.75" customHeight="1">
      <c r="A513" s="54"/>
      <c r="B513" s="54"/>
    </row>
    <row r="514" ht="12.75" customHeight="1">
      <c r="A514" s="54"/>
      <c r="B514" s="54"/>
    </row>
    <row r="515" ht="12.75" customHeight="1">
      <c r="A515" s="54"/>
      <c r="B515" s="54"/>
    </row>
    <row r="516" ht="12.75" customHeight="1">
      <c r="A516" s="54"/>
      <c r="B516" s="54"/>
    </row>
    <row r="517" ht="12.75" customHeight="1">
      <c r="A517" s="54"/>
      <c r="B517" s="54"/>
    </row>
    <row r="518" ht="12.75" customHeight="1">
      <c r="A518" s="54"/>
      <c r="B518" s="54"/>
    </row>
    <row r="519" ht="12.75" customHeight="1">
      <c r="A519" s="54"/>
      <c r="B519" s="54"/>
    </row>
    <row r="520" ht="12.75" customHeight="1">
      <c r="A520" s="54"/>
      <c r="B520" s="54"/>
    </row>
    <row r="521" ht="12.75" customHeight="1">
      <c r="A521" s="54"/>
      <c r="B521" s="54"/>
    </row>
    <row r="522" ht="12.75" customHeight="1">
      <c r="A522" s="54"/>
      <c r="B522" s="54"/>
    </row>
    <row r="523" ht="12.75" customHeight="1">
      <c r="A523" s="54"/>
      <c r="B523" s="54"/>
    </row>
    <row r="524" ht="12.75" customHeight="1">
      <c r="A524" s="54"/>
      <c r="B524" s="54"/>
    </row>
    <row r="525" ht="12.75" customHeight="1">
      <c r="A525" s="54"/>
      <c r="B525" s="54"/>
    </row>
    <row r="526" ht="12.75" customHeight="1">
      <c r="A526" s="54"/>
      <c r="B526" s="54"/>
    </row>
    <row r="527" ht="12.75" customHeight="1">
      <c r="A527" s="54"/>
      <c r="B527" s="54"/>
    </row>
    <row r="528" ht="12.75" customHeight="1">
      <c r="A528" s="54"/>
      <c r="B528" s="54"/>
    </row>
    <row r="529" ht="12.75" customHeight="1">
      <c r="A529" s="54"/>
      <c r="B529" s="54"/>
    </row>
    <row r="530" ht="12.75" customHeight="1">
      <c r="A530" s="54"/>
      <c r="B530" s="54"/>
    </row>
    <row r="531" ht="12.75" customHeight="1">
      <c r="A531" s="54"/>
      <c r="B531" s="54"/>
    </row>
    <row r="532" ht="12.75" customHeight="1">
      <c r="A532" s="54"/>
      <c r="B532" s="54"/>
    </row>
    <row r="533" ht="12.75" customHeight="1">
      <c r="A533" s="54"/>
      <c r="B533" s="54"/>
    </row>
    <row r="534" ht="12.75" customHeight="1">
      <c r="A534" s="54"/>
      <c r="B534" s="54"/>
    </row>
    <row r="535" ht="12.75" customHeight="1">
      <c r="A535" s="54"/>
      <c r="B535" s="54"/>
    </row>
    <row r="536" ht="12.75" customHeight="1">
      <c r="A536" s="54"/>
      <c r="B536" s="54"/>
    </row>
    <row r="537" ht="12.75" customHeight="1">
      <c r="A537" s="54"/>
      <c r="B537" s="54"/>
    </row>
    <row r="538" ht="12.75" customHeight="1">
      <c r="A538" s="54"/>
      <c r="B538" s="54"/>
    </row>
    <row r="539" ht="12.75" customHeight="1">
      <c r="A539" s="54"/>
      <c r="B539" s="54"/>
    </row>
    <row r="540" ht="12.75" customHeight="1">
      <c r="A540" s="54"/>
      <c r="B540" s="54"/>
    </row>
    <row r="541" ht="12.75" customHeight="1">
      <c r="A541" s="54"/>
      <c r="B541" s="54"/>
    </row>
    <row r="542" ht="12.75" customHeight="1">
      <c r="A542" s="54"/>
      <c r="B542" s="54"/>
    </row>
    <row r="543" ht="12.75" customHeight="1">
      <c r="A543" s="54"/>
      <c r="B543" s="54"/>
    </row>
    <row r="544" ht="12.75" customHeight="1">
      <c r="A544" s="54"/>
      <c r="B544" s="54"/>
    </row>
    <row r="545" ht="12.75" customHeight="1">
      <c r="A545" s="54"/>
      <c r="B545" s="54"/>
    </row>
    <row r="546" ht="12.75" customHeight="1">
      <c r="A546" s="54"/>
      <c r="B546" s="54"/>
    </row>
    <row r="547" ht="12.75" customHeight="1">
      <c r="A547" s="54"/>
      <c r="B547" s="54"/>
    </row>
    <row r="548" ht="12.75" customHeight="1">
      <c r="A548" s="54"/>
      <c r="B548" s="54"/>
    </row>
    <row r="549" ht="12.75" customHeight="1">
      <c r="A549" s="54"/>
      <c r="B549" s="54"/>
    </row>
    <row r="550" ht="12.75" customHeight="1">
      <c r="A550" s="54"/>
      <c r="B550" s="54"/>
    </row>
    <row r="551" ht="12.75" customHeight="1">
      <c r="A551" s="54"/>
      <c r="B551" s="54"/>
    </row>
    <row r="552" ht="12.75" customHeight="1">
      <c r="A552" s="54"/>
      <c r="B552" s="54"/>
    </row>
    <row r="553" ht="12.75" customHeight="1">
      <c r="A553" s="54"/>
      <c r="B553" s="54"/>
    </row>
    <row r="554" ht="12.75" customHeight="1">
      <c r="A554" s="54"/>
      <c r="B554" s="54"/>
    </row>
    <row r="555" ht="12.75" customHeight="1">
      <c r="A555" s="54"/>
      <c r="B555" s="54"/>
    </row>
    <row r="556" ht="12.75" customHeight="1">
      <c r="A556" s="54"/>
      <c r="B556" s="54"/>
    </row>
    <row r="557" ht="12.75" customHeight="1">
      <c r="A557" s="54"/>
      <c r="B557" s="54"/>
    </row>
    <row r="558" ht="12.75" customHeight="1">
      <c r="A558" s="54"/>
      <c r="B558" s="54"/>
    </row>
    <row r="559" ht="12.75" customHeight="1">
      <c r="A559" s="54"/>
      <c r="B559" s="54"/>
    </row>
    <row r="560" ht="12.75" customHeight="1">
      <c r="A560" s="54"/>
      <c r="B560" s="54"/>
    </row>
    <row r="561" ht="12.75" customHeight="1">
      <c r="A561" s="54"/>
      <c r="B561" s="54"/>
    </row>
    <row r="562" ht="12.75" customHeight="1">
      <c r="A562" s="54"/>
      <c r="B562" s="54"/>
    </row>
    <row r="563" ht="12.75" customHeight="1">
      <c r="A563" s="54"/>
      <c r="B563" s="54"/>
    </row>
    <row r="564" ht="12.75" customHeight="1">
      <c r="A564" s="54"/>
      <c r="B564" s="54"/>
    </row>
    <row r="565" ht="12.75" customHeight="1">
      <c r="A565" s="54"/>
      <c r="B565" s="54"/>
    </row>
    <row r="566" ht="12.75" customHeight="1">
      <c r="A566" s="54"/>
      <c r="B566" s="54"/>
    </row>
    <row r="567" ht="12.75" customHeight="1">
      <c r="A567" s="54"/>
      <c r="B567" s="54"/>
    </row>
    <row r="568" ht="12.75" customHeight="1">
      <c r="A568" s="54"/>
      <c r="B568" s="54"/>
    </row>
    <row r="569" ht="12.75" customHeight="1">
      <c r="A569" s="54"/>
      <c r="B569" s="54"/>
    </row>
    <row r="570" ht="12.75" customHeight="1">
      <c r="A570" s="54"/>
      <c r="B570" s="54"/>
    </row>
    <row r="571" ht="12.75" customHeight="1">
      <c r="A571" s="54"/>
      <c r="B571" s="54"/>
    </row>
    <row r="572" ht="12.75" customHeight="1">
      <c r="A572" s="54"/>
      <c r="B572" s="54"/>
    </row>
    <row r="573" ht="12.75" customHeight="1">
      <c r="A573" s="54"/>
      <c r="B573" s="54"/>
    </row>
    <row r="574" ht="12.75" customHeight="1">
      <c r="A574" s="54"/>
      <c r="B574" s="54"/>
    </row>
    <row r="575" ht="12.75" customHeight="1">
      <c r="A575" s="54"/>
      <c r="B575" s="54"/>
    </row>
    <row r="576" ht="12.75" customHeight="1">
      <c r="A576" s="54"/>
      <c r="B576" s="54"/>
    </row>
    <row r="577" ht="12.75" customHeight="1">
      <c r="A577" s="54"/>
      <c r="B577" s="54"/>
    </row>
    <row r="578" ht="12.75" customHeight="1">
      <c r="A578" s="54"/>
      <c r="B578" s="54"/>
    </row>
    <row r="579" ht="12.75" customHeight="1">
      <c r="A579" s="54"/>
      <c r="B579" s="54"/>
    </row>
    <row r="580" ht="12.75" customHeight="1">
      <c r="A580" s="54"/>
      <c r="B580" s="54"/>
    </row>
    <row r="581" ht="12.75" customHeight="1">
      <c r="A581" s="54"/>
      <c r="B581" s="54"/>
    </row>
    <row r="582" ht="12.75" customHeight="1">
      <c r="A582" s="54"/>
      <c r="B582" s="54"/>
    </row>
    <row r="583" ht="12.75" customHeight="1">
      <c r="A583" s="54"/>
      <c r="B583" s="54"/>
    </row>
    <row r="584" ht="12.75" customHeight="1">
      <c r="A584" s="54"/>
      <c r="B584" s="54"/>
    </row>
    <row r="585" ht="12.75" customHeight="1">
      <c r="A585" s="54"/>
      <c r="B585" s="54"/>
    </row>
    <row r="586" ht="12.75" customHeight="1">
      <c r="A586" s="54"/>
      <c r="B586" s="54"/>
    </row>
    <row r="587" ht="12.75" customHeight="1">
      <c r="A587" s="54"/>
      <c r="B587" s="54"/>
    </row>
    <row r="588" ht="12.75" customHeight="1">
      <c r="A588" s="54"/>
      <c r="B588" s="54"/>
    </row>
    <row r="589" ht="12.75" customHeight="1">
      <c r="A589" s="54"/>
      <c r="B589" s="54"/>
    </row>
    <row r="590" ht="12.75" customHeight="1">
      <c r="A590" s="54"/>
      <c r="B590" s="54"/>
    </row>
    <row r="591" ht="12.75" customHeight="1">
      <c r="A591" s="54"/>
      <c r="B591" s="54"/>
    </row>
    <row r="592" ht="12.75" customHeight="1">
      <c r="A592" s="54"/>
      <c r="B592" s="54"/>
    </row>
    <row r="593" ht="12.75" customHeight="1">
      <c r="A593" s="54"/>
      <c r="B593" s="54"/>
    </row>
    <row r="594" ht="12.75" customHeight="1">
      <c r="A594" s="54"/>
      <c r="B594" s="54"/>
    </row>
    <row r="595" ht="12.75" customHeight="1">
      <c r="A595" s="54"/>
      <c r="B595" s="54"/>
    </row>
    <row r="596" ht="12.75" customHeight="1">
      <c r="A596" s="54"/>
      <c r="B596" s="54"/>
    </row>
    <row r="597" ht="12.75" customHeight="1">
      <c r="A597" s="54"/>
      <c r="B597" s="54"/>
    </row>
    <row r="598" ht="12.75" customHeight="1">
      <c r="A598" s="54"/>
      <c r="B598" s="54"/>
    </row>
    <row r="599" ht="12.75" customHeight="1">
      <c r="A599" s="54"/>
      <c r="B599" s="54"/>
    </row>
    <row r="600" ht="12.75" customHeight="1">
      <c r="A600" s="54"/>
      <c r="B600" s="54"/>
    </row>
    <row r="601" ht="12.75" customHeight="1">
      <c r="A601" s="54"/>
      <c r="B601" s="54"/>
    </row>
    <row r="602" ht="12.75" customHeight="1">
      <c r="A602" s="54"/>
      <c r="B602" s="54"/>
    </row>
    <row r="603" ht="12.75" customHeight="1">
      <c r="A603" s="54"/>
      <c r="B603" s="54"/>
    </row>
    <row r="604" ht="12.75" customHeight="1">
      <c r="A604" s="54"/>
      <c r="B604" s="54"/>
    </row>
    <row r="605" ht="12.75" customHeight="1">
      <c r="A605" s="54"/>
      <c r="B605" s="54"/>
    </row>
    <row r="606" ht="12.75" customHeight="1">
      <c r="A606" s="54"/>
      <c r="B606" s="54"/>
    </row>
    <row r="607" ht="12.75" customHeight="1">
      <c r="A607" s="54"/>
      <c r="B607" s="54"/>
    </row>
    <row r="608" ht="12.75" customHeight="1">
      <c r="A608" s="54"/>
      <c r="B608" s="54"/>
    </row>
    <row r="609" ht="12.75" customHeight="1">
      <c r="A609" s="54"/>
      <c r="B609" s="54"/>
    </row>
    <row r="610" ht="12.75" customHeight="1">
      <c r="A610" s="54"/>
      <c r="B610" s="54"/>
    </row>
    <row r="611" ht="12.75" customHeight="1">
      <c r="A611" s="54"/>
      <c r="B611" s="54"/>
    </row>
    <row r="612" ht="12.75" customHeight="1">
      <c r="A612" s="54"/>
      <c r="B612" s="54"/>
    </row>
    <row r="613" ht="12.75" customHeight="1">
      <c r="A613" s="54"/>
      <c r="B613" s="54"/>
    </row>
    <row r="614" ht="12.75" customHeight="1">
      <c r="A614" s="54"/>
      <c r="B614" s="54"/>
    </row>
    <row r="615" ht="12.75" customHeight="1">
      <c r="A615" s="54"/>
      <c r="B615" s="54"/>
    </row>
    <row r="616" ht="12.75" customHeight="1">
      <c r="A616" s="54"/>
      <c r="B616" s="54"/>
    </row>
    <row r="617" ht="12.75" customHeight="1">
      <c r="A617" s="54"/>
      <c r="B617" s="54"/>
    </row>
    <row r="618" ht="12.75" customHeight="1">
      <c r="A618" s="54"/>
      <c r="B618" s="54"/>
    </row>
    <row r="619" ht="12.75" customHeight="1">
      <c r="A619" s="54"/>
      <c r="B619" s="54"/>
    </row>
    <row r="620" ht="12.75" customHeight="1">
      <c r="A620" s="54"/>
      <c r="B620" s="54"/>
    </row>
    <row r="621" ht="12.75" customHeight="1">
      <c r="A621" s="54"/>
      <c r="B621" s="54"/>
    </row>
    <row r="622" ht="12.75" customHeight="1">
      <c r="A622" s="54"/>
      <c r="B622" s="54"/>
    </row>
    <row r="623" ht="12.75" customHeight="1">
      <c r="A623" s="54"/>
      <c r="B623" s="54"/>
    </row>
    <row r="624" ht="12.75" customHeight="1">
      <c r="A624" s="54"/>
      <c r="B624" s="54"/>
    </row>
    <row r="625" ht="12.75" customHeight="1">
      <c r="A625" s="54"/>
      <c r="B625" s="54"/>
    </row>
    <row r="626" ht="12.75" customHeight="1">
      <c r="A626" s="54"/>
      <c r="B626" s="54"/>
    </row>
    <row r="627" ht="12.75" customHeight="1">
      <c r="A627" s="54"/>
      <c r="B627" s="54"/>
    </row>
    <row r="628" ht="12.75" customHeight="1">
      <c r="A628" s="54"/>
      <c r="B628" s="54"/>
    </row>
    <row r="629" ht="12.75" customHeight="1">
      <c r="A629" s="54"/>
      <c r="B629" s="54"/>
    </row>
    <row r="630" ht="12.75" customHeight="1">
      <c r="A630" s="54"/>
      <c r="B630" s="54"/>
    </row>
    <row r="631" ht="12.75" customHeight="1">
      <c r="A631" s="54"/>
      <c r="B631" s="54"/>
    </row>
    <row r="632" ht="12.75" customHeight="1">
      <c r="A632" s="54"/>
      <c r="B632" s="54"/>
    </row>
    <row r="633" ht="12.75" customHeight="1">
      <c r="A633" s="54"/>
      <c r="B633" s="54"/>
    </row>
    <row r="634" ht="12.75" customHeight="1">
      <c r="A634" s="54"/>
      <c r="B634" s="54"/>
    </row>
    <row r="635" ht="12.75" customHeight="1">
      <c r="A635" s="54"/>
      <c r="B635" s="54"/>
    </row>
    <row r="636" ht="12.75" customHeight="1">
      <c r="A636" s="54"/>
      <c r="B636" s="54"/>
    </row>
    <row r="637" ht="12.75" customHeight="1">
      <c r="A637" s="54"/>
      <c r="B637" s="54"/>
    </row>
    <row r="638" ht="12.75" customHeight="1">
      <c r="A638" s="54"/>
      <c r="B638" s="54"/>
    </row>
    <row r="639" ht="12.75" customHeight="1">
      <c r="A639" s="54"/>
      <c r="B639" s="54"/>
    </row>
    <row r="640" ht="12.75" customHeight="1">
      <c r="A640" s="54"/>
      <c r="B640" s="54"/>
    </row>
    <row r="641" ht="12.75" customHeight="1">
      <c r="A641" s="54"/>
      <c r="B641" s="54"/>
    </row>
    <row r="642" ht="12.75" customHeight="1">
      <c r="A642" s="54"/>
      <c r="B642" s="54"/>
    </row>
    <row r="643" ht="12.75" customHeight="1">
      <c r="A643" s="54"/>
      <c r="B643" s="54"/>
    </row>
    <row r="644" ht="12.75" customHeight="1">
      <c r="A644" s="54"/>
      <c r="B644" s="54"/>
    </row>
    <row r="645" ht="12.75" customHeight="1">
      <c r="A645" s="54"/>
      <c r="B645" s="54"/>
    </row>
    <row r="646" ht="12.75" customHeight="1">
      <c r="A646" s="54"/>
      <c r="B646" s="54"/>
    </row>
    <row r="647" ht="12.75" customHeight="1">
      <c r="A647" s="54"/>
      <c r="B647" s="54"/>
    </row>
    <row r="648" ht="12.75" customHeight="1">
      <c r="A648" s="54"/>
      <c r="B648" s="54"/>
    </row>
    <row r="649" ht="12.75" customHeight="1">
      <c r="A649" s="54"/>
      <c r="B649" s="54"/>
    </row>
    <row r="650" ht="12.75" customHeight="1">
      <c r="A650" s="54"/>
      <c r="B650" s="54"/>
    </row>
    <row r="651" ht="12.75" customHeight="1">
      <c r="A651" s="54"/>
      <c r="B651" s="54"/>
    </row>
    <row r="652" ht="12.75" customHeight="1">
      <c r="A652" s="54"/>
      <c r="B652" s="54"/>
    </row>
    <row r="653" ht="12.75" customHeight="1">
      <c r="A653" s="54"/>
      <c r="B653" s="54"/>
    </row>
    <row r="654" ht="12.75" customHeight="1">
      <c r="A654" s="54"/>
      <c r="B654" s="54"/>
    </row>
    <row r="655" ht="12.75" customHeight="1">
      <c r="A655" s="54"/>
      <c r="B655" s="54"/>
    </row>
    <row r="656" ht="12.75" customHeight="1">
      <c r="A656" s="54"/>
      <c r="B656" s="54"/>
    </row>
    <row r="657" ht="12.75" customHeight="1">
      <c r="A657" s="54"/>
      <c r="B657" s="54"/>
    </row>
    <row r="658" ht="12.75" customHeight="1">
      <c r="A658" s="54"/>
      <c r="B658" s="54"/>
    </row>
    <row r="659" ht="12.75" customHeight="1">
      <c r="A659" s="54"/>
      <c r="B659" s="54"/>
    </row>
    <row r="660" ht="12.75" customHeight="1">
      <c r="A660" s="54"/>
      <c r="B660" s="54"/>
    </row>
    <row r="661" ht="12.75" customHeight="1">
      <c r="A661" s="54"/>
      <c r="B661" s="54"/>
    </row>
    <row r="662" ht="12.75" customHeight="1">
      <c r="A662" s="54"/>
      <c r="B662" s="54"/>
    </row>
    <row r="663" ht="12.75" customHeight="1">
      <c r="A663" s="54"/>
      <c r="B663" s="54"/>
    </row>
    <row r="664" ht="12.75" customHeight="1">
      <c r="A664" s="54"/>
      <c r="B664" s="54"/>
    </row>
    <row r="665" ht="12.75" customHeight="1">
      <c r="A665" s="54"/>
      <c r="B665" s="54"/>
    </row>
    <row r="666" ht="12.75" customHeight="1">
      <c r="A666" s="54"/>
      <c r="B666" s="54"/>
    </row>
    <row r="667" ht="12.75" customHeight="1">
      <c r="A667" s="54"/>
      <c r="B667" s="54"/>
    </row>
    <row r="668" ht="12.75" customHeight="1">
      <c r="A668" s="54"/>
      <c r="B668" s="54"/>
    </row>
    <row r="669" ht="12.75" customHeight="1">
      <c r="A669" s="54"/>
      <c r="B669" s="54"/>
    </row>
    <row r="670" ht="12.75" customHeight="1">
      <c r="A670" s="54"/>
      <c r="B670" s="54"/>
    </row>
    <row r="671" ht="12.75" customHeight="1">
      <c r="A671" s="54"/>
      <c r="B671" s="54"/>
    </row>
    <row r="672" ht="12.75" customHeight="1">
      <c r="A672" s="54"/>
      <c r="B672" s="54"/>
    </row>
    <row r="673" ht="12.75" customHeight="1">
      <c r="A673" s="54"/>
      <c r="B673" s="54"/>
    </row>
    <row r="674" ht="12.75" customHeight="1">
      <c r="A674" s="54"/>
      <c r="B674" s="54"/>
    </row>
    <row r="675" ht="12.75" customHeight="1">
      <c r="A675" s="54"/>
      <c r="B675" s="54"/>
    </row>
    <row r="676" ht="12.75" customHeight="1">
      <c r="A676" s="54"/>
      <c r="B676" s="54"/>
    </row>
    <row r="677" ht="12.75" customHeight="1">
      <c r="A677" s="54"/>
      <c r="B677" s="54"/>
    </row>
    <row r="678" ht="12.75" customHeight="1">
      <c r="A678" s="54"/>
      <c r="B678" s="54"/>
    </row>
    <row r="679" ht="12.75" customHeight="1">
      <c r="A679" s="54"/>
      <c r="B679" s="54"/>
    </row>
    <row r="680" ht="12.75" customHeight="1">
      <c r="A680" s="54"/>
      <c r="B680" s="54"/>
    </row>
    <row r="681" ht="12.75" customHeight="1">
      <c r="A681" s="54"/>
      <c r="B681" s="54"/>
    </row>
    <row r="682" ht="12.75" customHeight="1">
      <c r="A682" s="54"/>
      <c r="B682" s="54"/>
    </row>
    <row r="683" ht="12.75" customHeight="1">
      <c r="A683" s="54"/>
      <c r="B683" s="54"/>
    </row>
    <row r="684" ht="12.75" customHeight="1">
      <c r="A684" s="54"/>
      <c r="B684" s="54"/>
    </row>
    <row r="685" ht="12.75" customHeight="1">
      <c r="A685" s="54"/>
      <c r="B685" s="54"/>
    </row>
    <row r="686" ht="12.75" customHeight="1">
      <c r="A686" s="54"/>
      <c r="B686" s="54"/>
    </row>
    <row r="687" ht="12.75" customHeight="1">
      <c r="A687" s="54"/>
      <c r="B687" s="54"/>
    </row>
    <row r="688" ht="12.75" customHeight="1">
      <c r="A688" s="54"/>
      <c r="B688" s="54"/>
    </row>
    <row r="689" ht="12.75" customHeight="1">
      <c r="A689" s="54"/>
      <c r="B689" s="54"/>
    </row>
    <row r="690" ht="12.75" customHeight="1">
      <c r="A690" s="54"/>
      <c r="B690" s="54"/>
    </row>
    <row r="691" ht="12.75" customHeight="1">
      <c r="A691" s="54"/>
      <c r="B691" s="54"/>
    </row>
    <row r="692" ht="12.75" customHeight="1">
      <c r="A692" s="54"/>
      <c r="B692" s="54"/>
    </row>
    <row r="693" ht="12.75" customHeight="1">
      <c r="A693" s="54"/>
      <c r="B693" s="54"/>
    </row>
    <row r="694" ht="12.75" customHeight="1">
      <c r="A694" s="54"/>
      <c r="B694" s="54"/>
    </row>
    <row r="695" ht="12.75" customHeight="1">
      <c r="A695" s="54"/>
      <c r="B695" s="54"/>
    </row>
    <row r="696" ht="12.75" customHeight="1">
      <c r="A696" s="54"/>
      <c r="B696" s="54"/>
    </row>
    <row r="697" ht="12.75" customHeight="1">
      <c r="A697" s="54"/>
      <c r="B697" s="54"/>
    </row>
    <row r="698" ht="12.75" customHeight="1">
      <c r="A698" s="54"/>
      <c r="B698" s="54"/>
    </row>
    <row r="699" ht="12.75" customHeight="1">
      <c r="A699" s="54"/>
      <c r="B699" s="54"/>
    </row>
    <row r="700" ht="12.75" customHeight="1">
      <c r="A700" s="54"/>
      <c r="B700" s="54"/>
    </row>
    <row r="701" ht="12.75" customHeight="1">
      <c r="A701" s="54"/>
      <c r="B701" s="54"/>
    </row>
    <row r="702" ht="12.75" customHeight="1">
      <c r="A702" s="54"/>
      <c r="B702" s="54"/>
    </row>
    <row r="703" ht="12.75" customHeight="1">
      <c r="A703" s="54"/>
      <c r="B703" s="54"/>
    </row>
    <row r="704" ht="12.75" customHeight="1">
      <c r="A704" s="54"/>
      <c r="B704" s="54"/>
    </row>
    <row r="705" ht="12.75" customHeight="1">
      <c r="A705" s="54"/>
      <c r="B705" s="54"/>
    </row>
    <row r="706" ht="12.75" customHeight="1">
      <c r="A706" s="54"/>
      <c r="B706" s="54"/>
    </row>
    <row r="707" ht="12.75" customHeight="1">
      <c r="A707" s="54"/>
      <c r="B707" s="54"/>
    </row>
    <row r="708" ht="12.75" customHeight="1">
      <c r="A708" s="54"/>
      <c r="B708" s="54"/>
    </row>
    <row r="709" ht="12.75" customHeight="1">
      <c r="A709" s="54"/>
      <c r="B709" s="54"/>
    </row>
    <row r="710" ht="12.75" customHeight="1">
      <c r="A710" s="54"/>
      <c r="B710" s="54"/>
    </row>
    <row r="711" ht="12.75" customHeight="1">
      <c r="A711" s="54"/>
      <c r="B711" s="54"/>
    </row>
    <row r="712" ht="12.75" customHeight="1">
      <c r="A712" s="54"/>
      <c r="B712" s="54"/>
    </row>
    <row r="713" ht="12.75" customHeight="1">
      <c r="A713" s="54"/>
      <c r="B713" s="54"/>
    </row>
    <row r="714" ht="12.75" customHeight="1">
      <c r="A714" s="54"/>
      <c r="B714" s="54"/>
    </row>
    <row r="715" ht="12.75" customHeight="1">
      <c r="A715" s="54"/>
      <c r="B715" s="54"/>
    </row>
    <row r="716" ht="12.75" customHeight="1">
      <c r="A716" s="54"/>
      <c r="B716" s="54"/>
    </row>
    <row r="717" ht="12.75" customHeight="1">
      <c r="A717" s="54"/>
      <c r="B717" s="54"/>
    </row>
    <row r="718" ht="12.75" customHeight="1">
      <c r="A718" s="54"/>
      <c r="B718" s="54"/>
    </row>
    <row r="719" ht="12.75" customHeight="1">
      <c r="A719" s="54"/>
      <c r="B719" s="54"/>
    </row>
    <row r="720" ht="12.75" customHeight="1">
      <c r="A720" s="54"/>
      <c r="B720" s="54"/>
    </row>
    <row r="721" ht="12.75" customHeight="1">
      <c r="A721" s="54"/>
      <c r="B721" s="54"/>
    </row>
    <row r="722" ht="12.75" customHeight="1">
      <c r="A722" s="54"/>
      <c r="B722" s="54"/>
    </row>
    <row r="723" ht="12.75" customHeight="1">
      <c r="A723" s="54"/>
      <c r="B723" s="54"/>
    </row>
    <row r="724" ht="12.75" customHeight="1">
      <c r="A724" s="54"/>
      <c r="B724" s="54"/>
    </row>
    <row r="725" ht="12.75" customHeight="1">
      <c r="A725" s="54"/>
      <c r="B725" s="54"/>
    </row>
    <row r="726" ht="12.75" customHeight="1">
      <c r="A726" s="54"/>
      <c r="B726" s="54"/>
    </row>
    <row r="727" ht="12.75" customHeight="1">
      <c r="A727" s="54"/>
      <c r="B727" s="54"/>
    </row>
    <row r="728" ht="12.75" customHeight="1">
      <c r="A728" s="54"/>
      <c r="B728" s="54"/>
    </row>
    <row r="729" ht="12.75" customHeight="1">
      <c r="A729" s="54"/>
      <c r="B729" s="54"/>
    </row>
    <row r="730" ht="12.75" customHeight="1">
      <c r="A730" s="54"/>
      <c r="B730" s="54"/>
    </row>
    <row r="731" ht="12.75" customHeight="1">
      <c r="A731" s="54"/>
      <c r="B731" s="54"/>
    </row>
    <row r="732" ht="12.75" customHeight="1">
      <c r="A732" s="54"/>
      <c r="B732" s="54"/>
    </row>
    <row r="733" ht="12.75" customHeight="1">
      <c r="A733" s="54"/>
      <c r="B733" s="54"/>
    </row>
    <row r="734" ht="12.75" customHeight="1">
      <c r="A734" s="54"/>
      <c r="B734" s="54"/>
    </row>
    <row r="735" ht="12.75" customHeight="1">
      <c r="A735" s="54"/>
      <c r="B735" s="54"/>
    </row>
    <row r="736" ht="12.75" customHeight="1">
      <c r="A736" s="54"/>
      <c r="B736" s="54"/>
    </row>
    <row r="737" ht="12.75" customHeight="1">
      <c r="A737" s="54"/>
      <c r="B737" s="54"/>
    </row>
    <row r="738" ht="12.75" customHeight="1">
      <c r="A738" s="54"/>
      <c r="B738" s="54"/>
    </row>
    <row r="739" ht="12.75" customHeight="1">
      <c r="A739" s="54"/>
      <c r="B739" s="54"/>
    </row>
    <row r="740" ht="12.75" customHeight="1">
      <c r="A740" s="54"/>
      <c r="B740" s="54"/>
    </row>
    <row r="741" ht="12.75" customHeight="1">
      <c r="A741" s="54"/>
      <c r="B741" s="54"/>
    </row>
    <row r="742" ht="12.75" customHeight="1">
      <c r="A742" s="54"/>
      <c r="B742" s="54"/>
    </row>
    <row r="743" ht="12.75" customHeight="1">
      <c r="A743" s="54"/>
      <c r="B743" s="54"/>
    </row>
    <row r="744" ht="12.75" customHeight="1">
      <c r="A744" s="54"/>
      <c r="B744" s="54"/>
    </row>
    <row r="745" ht="12.75" customHeight="1">
      <c r="A745" s="54"/>
      <c r="B745" s="54"/>
    </row>
    <row r="746" ht="12.75" customHeight="1">
      <c r="A746" s="54"/>
      <c r="B746" s="54"/>
    </row>
    <row r="747" ht="12.75" customHeight="1">
      <c r="A747" s="54"/>
      <c r="B747" s="54"/>
    </row>
    <row r="748" ht="12.75" customHeight="1">
      <c r="A748" s="54"/>
      <c r="B748" s="54"/>
    </row>
    <row r="749" ht="12.75" customHeight="1">
      <c r="A749" s="54"/>
      <c r="B749" s="54"/>
    </row>
    <row r="750" ht="12.75" customHeight="1">
      <c r="A750" s="54"/>
      <c r="B750" s="54"/>
    </row>
    <row r="751" ht="12.75" customHeight="1">
      <c r="A751" s="54"/>
      <c r="B751" s="54"/>
    </row>
    <row r="752" ht="12.75" customHeight="1">
      <c r="A752" s="54"/>
      <c r="B752" s="54"/>
    </row>
    <row r="753" ht="12.75" customHeight="1">
      <c r="A753" s="54"/>
      <c r="B753" s="54"/>
    </row>
    <row r="754" ht="12.75" customHeight="1">
      <c r="A754" s="54"/>
      <c r="B754" s="54"/>
    </row>
    <row r="755" ht="12.75" customHeight="1">
      <c r="A755" s="54"/>
      <c r="B755" s="54"/>
    </row>
    <row r="756" ht="12.75" customHeight="1">
      <c r="A756" s="54"/>
      <c r="B756" s="54"/>
    </row>
    <row r="757" ht="12.75" customHeight="1">
      <c r="A757" s="54"/>
      <c r="B757" s="54"/>
    </row>
    <row r="758" ht="12.75" customHeight="1">
      <c r="A758" s="54"/>
      <c r="B758" s="54"/>
    </row>
    <row r="759" ht="12.75" customHeight="1">
      <c r="A759" s="54"/>
      <c r="B759" s="54"/>
    </row>
    <row r="760" ht="12.75" customHeight="1">
      <c r="A760" s="54"/>
      <c r="B760" s="54"/>
    </row>
    <row r="761" ht="12.75" customHeight="1">
      <c r="A761" s="54"/>
      <c r="B761" s="54"/>
    </row>
    <row r="762" ht="12.75" customHeight="1">
      <c r="A762" s="54"/>
      <c r="B762" s="54"/>
    </row>
    <row r="763" ht="12.75" customHeight="1">
      <c r="A763" s="54"/>
      <c r="B763" s="54"/>
    </row>
    <row r="764" ht="12.75" customHeight="1">
      <c r="A764" s="54"/>
      <c r="B764" s="54"/>
    </row>
    <row r="765" ht="12.75" customHeight="1">
      <c r="A765" s="54"/>
      <c r="B765" s="54"/>
    </row>
    <row r="766" ht="12.75" customHeight="1">
      <c r="A766" s="54"/>
      <c r="B766" s="54"/>
    </row>
    <row r="767" ht="12.75" customHeight="1">
      <c r="A767" s="54"/>
      <c r="B767" s="54"/>
    </row>
    <row r="768" ht="12.75" customHeight="1">
      <c r="A768" s="54"/>
      <c r="B768" s="54"/>
    </row>
    <row r="769" ht="12.75" customHeight="1">
      <c r="A769" s="54"/>
      <c r="B769" s="54"/>
    </row>
    <row r="770" ht="12.75" customHeight="1">
      <c r="A770" s="54"/>
      <c r="B770" s="54"/>
    </row>
    <row r="771" ht="12.75" customHeight="1">
      <c r="A771" s="54"/>
      <c r="B771" s="54"/>
    </row>
    <row r="772" ht="12.75" customHeight="1">
      <c r="A772" s="54"/>
      <c r="B772" s="54"/>
    </row>
    <row r="773" ht="12.75" customHeight="1">
      <c r="A773" s="54"/>
      <c r="B773" s="54"/>
    </row>
    <row r="774" ht="12.75" customHeight="1">
      <c r="A774" s="54"/>
      <c r="B774" s="54"/>
    </row>
    <row r="775" ht="12.75" customHeight="1">
      <c r="A775" s="54"/>
      <c r="B775" s="54"/>
    </row>
    <row r="776" ht="12.75" customHeight="1">
      <c r="A776" s="54"/>
      <c r="B776" s="54"/>
    </row>
    <row r="777" ht="12.75" customHeight="1">
      <c r="A777" s="54"/>
      <c r="B777" s="54"/>
    </row>
    <row r="778" ht="12.75" customHeight="1">
      <c r="A778" s="54"/>
      <c r="B778" s="54"/>
    </row>
    <row r="779" ht="12.75" customHeight="1">
      <c r="A779" s="54"/>
      <c r="B779" s="54"/>
    </row>
    <row r="780" ht="12.75" customHeight="1">
      <c r="A780" s="54"/>
      <c r="B780" s="54"/>
    </row>
    <row r="781" ht="12.75" customHeight="1">
      <c r="A781" s="54"/>
      <c r="B781" s="54"/>
    </row>
    <row r="782" ht="12.75" customHeight="1">
      <c r="A782" s="54"/>
      <c r="B782" s="54"/>
    </row>
    <row r="783" ht="12.75" customHeight="1">
      <c r="A783" s="54"/>
      <c r="B783" s="54"/>
    </row>
    <row r="784" ht="12.75" customHeight="1">
      <c r="A784" s="54"/>
      <c r="B784" s="54"/>
    </row>
    <row r="785" ht="12.75" customHeight="1">
      <c r="A785" s="54"/>
      <c r="B785" s="54"/>
    </row>
    <row r="786" ht="12.75" customHeight="1">
      <c r="A786" s="54"/>
      <c r="B786" s="54"/>
    </row>
    <row r="787" ht="12.75" customHeight="1">
      <c r="A787" s="54"/>
      <c r="B787" s="54"/>
    </row>
    <row r="788" ht="12.75" customHeight="1">
      <c r="A788" s="54"/>
      <c r="B788" s="54"/>
    </row>
    <row r="789" ht="12.75" customHeight="1">
      <c r="A789" s="54"/>
      <c r="B789" s="54"/>
    </row>
    <row r="790" ht="12.75" customHeight="1">
      <c r="A790" s="54"/>
      <c r="B790" s="54"/>
    </row>
    <row r="791" ht="12.75" customHeight="1">
      <c r="A791" s="54"/>
      <c r="B791" s="54"/>
    </row>
    <row r="792" ht="12.75" customHeight="1">
      <c r="A792" s="54"/>
      <c r="B792" s="54"/>
    </row>
    <row r="793" ht="12.75" customHeight="1">
      <c r="A793" s="54"/>
      <c r="B793" s="54"/>
    </row>
    <row r="794" ht="12.75" customHeight="1">
      <c r="A794" s="54"/>
      <c r="B794" s="54"/>
    </row>
    <row r="795" ht="12.75" customHeight="1">
      <c r="A795" s="54"/>
      <c r="B795" s="54"/>
    </row>
    <row r="796" ht="12.75" customHeight="1">
      <c r="A796" s="54"/>
      <c r="B796" s="54"/>
    </row>
    <row r="797" ht="12.75" customHeight="1">
      <c r="A797" s="54"/>
      <c r="B797" s="54"/>
    </row>
    <row r="798" ht="12.75" customHeight="1">
      <c r="A798" s="54"/>
      <c r="B798" s="54"/>
    </row>
    <row r="799" ht="12.75" customHeight="1">
      <c r="A799" s="54"/>
      <c r="B799" s="54"/>
    </row>
    <row r="800" ht="12.75" customHeight="1">
      <c r="A800" s="54"/>
      <c r="B800" s="54"/>
    </row>
    <row r="801" ht="12.75" customHeight="1">
      <c r="A801" s="54"/>
      <c r="B801" s="54"/>
    </row>
    <row r="802" ht="12.75" customHeight="1">
      <c r="A802" s="54"/>
      <c r="B802" s="54"/>
    </row>
    <row r="803" ht="12.75" customHeight="1">
      <c r="A803" s="54"/>
      <c r="B803" s="54"/>
    </row>
    <row r="804" ht="12.75" customHeight="1">
      <c r="A804" s="54"/>
      <c r="B804" s="54"/>
    </row>
    <row r="805" ht="12.75" customHeight="1">
      <c r="A805" s="54"/>
      <c r="B805" s="54"/>
    </row>
    <row r="806" ht="12.75" customHeight="1">
      <c r="A806" s="54"/>
      <c r="B806" s="54"/>
    </row>
    <row r="807" ht="12.75" customHeight="1">
      <c r="A807" s="54"/>
      <c r="B807" s="54"/>
    </row>
    <row r="808" ht="12.75" customHeight="1">
      <c r="A808" s="54"/>
      <c r="B808" s="54"/>
    </row>
    <row r="809" ht="12.75" customHeight="1">
      <c r="A809" s="54"/>
      <c r="B809" s="54"/>
    </row>
    <row r="810" ht="12.75" customHeight="1">
      <c r="A810" s="54"/>
      <c r="B810" s="54"/>
    </row>
    <row r="811" ht="12.75" customHeight="1">
      <c r="A811" s="54"/>
      <c r="B811" s="54"/>
    </row>
    <row r="812" ht="12.75" customHeight="1">
      <c r="A812" s="54"/>
      <c r="B812" s="54"/>
    </row>
    <row r="813" ht="12.75" customHeight="1">
      <c r="A813" s="54"/>
      <c r="B813" s="54"/>
    </row>
    <row r="814" ht="12.75" customHeight="1">
      <c r="A814" s="54"/>
      <c r="B814" s="54"/>
    </row>
    <row r="815" ht="12.75" customHeight="1">
      <c r="A815" s="54"/>
      <c r="B815" s="54"/>
    </row>
    <row r="816" ht="12.75" customHeight="1">
      <c r="A816" s="54"/>
      <c r="B816" s="54"/>
    </row>
    <row r="817" ht="12.75" customHeight="1">
      <c r="A817" s="54"/>
      <c r="B817" s="54"/>
    </row>
    <row r="818" ht="12.75" customHeight="1">
      <c r="A818" s="54"/>
      <c r="B818" s="54"/>
    </row>
    <row r="819" ht="12.75" customHeight="1">
      <c r="A819" s="54"/>
      <c r="B819" s="54"/>
    </row>
    <row r="820" ht="12.75" customHeight="1">
      <c r="A820" s="54"/>
      <c r="B820" s="54"/>
    </row>
    <row r="821" ht="12.75" customHeight="1">
      <c r="A821" s="54"/>
      <c r="B821" s="54"/>
    </row>
    <row r="822" ht="12.75" customHeight="1">
      <c r="A822" s="54"/>
      <c r="B822" s="54"/>
    </row>
    <row r="823" ht="12.75" customHeight="1">
      <c r="A823" s="54"/>
      <c r="B823" s="54"/>
    </row>
    <row r="824" ht="12.75" customHeight="1">
      <c r="A824" s="54"/>
      <c r="B824" s="54"/>
    </row>
    <row r="825" ht="12.75" customHeight="1">
      <c r="A825" s="54"/>
      <c r="B825" s="54"/>
    </row>
    <row r="826" ht="12.75" customHeight="1">
      <c r="A826" s="54"/>
      <c r="B826" s="54"/>
    </row>
    <row r="827" ht="12.75" customHeight="1">
      <c r="A827" s="54"/>
      <c r="B827" s="54"/>
    </row>
    <row r="828" ht="12.75" customHeight="1">
      <c r="A828" s="54"/>
      <c r="B828" s="54"/>
    </row>
    <row r="829" ht="12.75" customHeight="1">
      <c r="A829" s="54"/>
      <c r="B829" s="54"/>
    </row>
    <row r="830" ht="12.75" customHeight="1">
      <c r="A830" s="54"/>
      <c r="B830" s="54"/>
    </row>
    <row r="831" ht="12.75" customHeight="1">
      <c r="A831" s="54"/>
      <c r="B831" s="54"/>
    </row>
    <row r="832" ht="12.75" customHeight="1">
      <c r="A832" s="54"/>
      <c r="B832" s="54"/>
    </row>
    <row r="833" ht="12.75" customHeight="1">
      <c r="A833" s="54"/>
      <c r="B833" s="54"/>
    </row>
    <row r="834" ht="12.75" customHeight="1">
      <c r="A834" s="54"/>
      <c r="B834" s="54"/>
    </row>
    <row r="835" ht="12.75" customHeight="1">
      <c r="A835" s="54"/>
      <c r="B835" s="54"/>
    </row>
    <row r="836" ht="12.75" customHeight="1">
      <c r="A836" s="54"/>
      <c r="B836" s="54"/>
    </row>
    <row r="837" ht="12.75" customHeight="1">
      <c r="A837" s="54"/>
      <c r="B837" s="54"/>
    </row>
    <row r="838" ht="12.75" customHeight="1">
      <c r="A838" s="54"/>
      <c r="B838" s="54"/>
    </row>
    <row r="839" ht="12.75" customHeight="1">
      <c r="A839" s="54"/>
      <c r="B839" s="54"/>
    </row>
    <row r="840" ht="12.75" customHeight="1">
      <c r="A840" s="54"/>
      <c r="B840" s="54"/>
    </row>
    <row r="841" ht="12.75" customHeight="1">
      <c r="A841" s="54"/>
      <c r="B841" s="54"/>
    </row>
    <row r="842" ht="12.75" customHeight="1">
      <c r="A842" s="54"/>
      <c r="B842" s="54"/>
    </row>
    <row r="843" ht="12.75" customHeight="1">
      <c r="A843" s="54"/>
      <c r="B843" s="54"/>
    </row>
    <row r="844" ht="12.75" customHeight="1">
      <c r="A844" s="54"/>
      <c r="B844" s="54"/>
    </row>
    <row r="845" ht="12.75" customHeight="1">
      <c r="A845" s="54"/>
      <c r="B845" s="54"/>
    </row>
    <row r="846" ht="12.75" customHeight="1">
      <c r="A846" s="54"/>
      <c r="B846" s="54"/>
    </row>
    <row r="847" ht="12.75" customHeight="1">
      <c r="A847" s="54"/>
      <c r="B847" s="54"/>
    </row>
    <row r="848" ht="12.75" customHeight="1">
      <c r="A848" s="54"/>
      <c r="B848" s="54"/>
    </row>
    <row r="849" ht="12.75" customHeight="1">
      <c r="A849" s="54"/>
      <c r="B849" s="54"/>
    </row>
    <row r="850" ht="12.75" customHeight="1">
      <c r="A850" s="54"/>
      <c r="B850" s="54"/>
    </row>
    <row r="851" ht="12.75" customHeight="1">
      <c r="A851" s="54"/>
      <c r="B851" s="54"/>
    </row>
    <row r="852" ht="12.75" customHeight="1">
      <c r="A852" s="54"/>
      <c r="B852" s="54"/>
    </row>
    <row r="853" ht="12.75" customHeight="1">
      <c r="A853" s="54"/>
      <c r="B853" s="54"/>
    </row>
    <row r="854" ht="12.75" customHeight="1">
      <c r="A854" s="54"/>
      <c r="B854" s="54"/>
    </row>
    <row r="855" ht="12.75" customHeight="1">
      <c r="A855" s="54"/>
      <c r="B855" s="54"/>
    </row>
    <row r="856" ht="12.75" customHeight="1">
      <c r="A856" s="54"/>
      <c r="B856" s="54"/>
    </row>
    <row r="857" ht="12.75" customHeight="1">
      <c r="A857" s="54"/>
      <c r="B857" s="54"/>
    </row>
    <row r="858" ht="12.75" customHeight="1">
      <c r="A858" s="54"/>
      <c r="B858" s="54"/>
    </row>
    <row r="859" ht="12.75" customHeight="1">
      <c r="A859" s="54"/>
      <c r="B859" s="54"/>
    </row>
    <row r="860" ht="12.75" customHeight="1">
      <c r="A860" s="54"/>
      <c r="B860" s="54"/>
    </row>
    <row r="861" ht="12.75" customHeight="1">
      <c r="A861" s="54"/>
      <c r="B861" s="54"/>
    </row>
    <row r="862" ht="12.75" customHeight="1">
      <c r="A862" s="54"/>
      <c r="B862" s="54"/>
    </row>
    <row r="863" ht="12.75" customHeight="1">
      <c r="A863" s="54"/>
      <c r="B863" s="54"/>
    </row>
    <row r="864" ht="12.75" customHeight="1">
      <c r="A864" s="54"/>
      <c r="B864" s="54"/>
    </row>
    <row r="865" ht="12.75" customHeight="1">
      <c r="A865" s="54"/>
      <c r="B865" s="54"/>
    </row>
    <row r="866" ht="12.75" customHeight="1">
      <c r="A866" s="54"/>
      <c r="B866" s="54"/>
    </row>
    <row r="867" ht="12.75" customHeight="1">
      <c r="A867" s="54"/>
      <c r="B867" s="54"/>
    </row>
    <row r="868" ht="12.75" customHeight="1">
      <c r="A868" s="54"/>
      <c r="B868" s="54"/>
    </row>
    <row r="869" ht="12.75" customHeight="1">
      <c r="A869" s="54"/>
      <c r="B869" s="54"/>
    </row>
    <row r="870" ht="12.75" customHeight="1">
      <c r="A870" s="54"/>
      <c r="B870" s="54"/>
    </row>
    <row r="871" ht="12.75" customHeight="1">
      <c r="A871" s="54"/>
      <c r="B871" s="54"/>
    </row>
    <row r="872" ht="12.75" customHeight="1">
      <c r="A872" s="54"/>
      <c r="B872" s="54"/>
    </row>
    <row r="873" ht="12.75" customHeight="1">
      <c r="A873" s="54"/>
      <c r="B873" s="54"/>
    </row>
    <row r="874" ht="12.75" customHeight="1">
      <c r="A874" s="54"/>
      <c r="B874" s="54"/>
    </row>
    <row r="875" ht="12.75" customHeight="1">
      <c r="A875" s="54"/>
      <c r="B875" s="54"/>
    </row>
    <row r="876" ht="12.75" customHeight="1">
      <c r="A876" s="54"/>
      <c r="B876" s="54"/>
    </row>
    <row r="877" ht="12.75" customHeight="1">
      <c r="A877" s="54"/>
      <c r="B877" s="54"/>
    </row>
    <row r="878" ht="12.75" customHeight="1">
      <c r="A878" s="54"/>
      <c r="B878" s="54"/>
    </row>
    <row r="879" ht="12.75" customHeight="1">
      <c r="A879" s="54"/>
      <c r="B879" s="54"/>
    </row>
    <row r="880" ht="12.75" customHeight="1">
      <c r="A880" s="54"/>
      <c r="B880" s="54"/>
    </row>
    <row r="881" ht="12.75" customHeight="1">
      <c r="A881" s="54"/>
      <c r="B881" s="54"/>
    </row>
    <row r="882" ht="12.75" customHeight="1">
      <c r="A882" s="54"/>
      <c r="B882" s="54"/>
    </row>
    <row r="883" ht="12.75" customHeight="1">
      <c r="A883" s="54"/>
      <c r="B883" s="54"/>
    </row>
    <row r="884" ht="12.75" customHeight="1">
      <c r="A884" s="54"/>
      <c r="B884" s="54"/>
    </row>
    <row r="885" ht="12.75" customHeight="1">
      <c r="A885" s="54"/>
      <c r="B885" s="54"/>
    </row>
    <row r="886" ht="12.75" customHeight="1">
      <c r="A886" s="54"/>
      <c r="B886" s="54"/>
    </row>
    <row r="887" ht="12.75" customHeight="1">
      <c r="A887" s="54"/>
      <c r="B887" s="54"/>
    </row>
    <row r="888" ht="12.75" customHeight="1">
      <c r="A888" s="54"/>
      <c r="B888" s="54"/>
    </row>
    <row r="889" ht="12.75" customHeight="1">
      <c r="A889" s="54"/>
      <c r="B889" s="54"/>
    </row>
    <row r="890" ht="12.75" customHeight="1">
      <c r="A890" s="54"/>
      <c r="B890" s="54"/>
    </row>
    <row r="891" ht="12.75" customHeight="1">
      <c r="A891" s="54"/>
      <c r="B891" s="54"/>
    </row>
    <row r="892" ht="12.75" customHeight="1">
      <c r="A892" s="54"/>
      <c r="B892" s="54"/>
    </row>
    <row r="893" ht="12.75" customHeight="1">
      <c r="A893" s="54"/>
      <c r="B893" s="54"/>
    </row>
    <row r="894" ht="12.75" customHeight="1">
      <c r="A894" s="54"/>
      <c r="B894" s="54"/>
    </row>
    <row r="895" ht="12.75" customHeight="1">
      <c r="A895" s="54"/>
      <c r="B895" s="54"/>
    </row>
    <row r="896" ht="12.75" customHeight="1">
      <c r="A896" s="54"/>
      <c r="B896" s="54"/>
    </row>
    <row r="897" ht="12.75" customHeight="1">
      <c r="A897" s="54"/>
      <c r="B897" s="54"/>
    </row>
    <row r="898" ht="12.75" customHeight="1">
      <c r="A898" s="54"/>
      <c r="B898" s="54"/>
    </row>
    <row r="899" ht="12.75" customHeight="1">
      <c r="A899" s="54"/>
      <c r="B899" s="54"/>
    </row>
    <row r="900" ht="12.75" customHeight="1">
      <c r="A900" s="54"/>
      <c r="B900" s="54"/>
    </row>
    <row r="901" ht="12.75" customHeight="1">
      <c r="A901" s="54"/>
      <c r="B901" s="54"/>
    </row>
    <row r="902" ht="12.75" customHeight="1">
      <c r="A902" s="54"/>
      <c r="B902" s="54"/>
    </row>
    <row r="903" ht="12.75" customHeight="1">
      <c r="A903" s="54"/>
      <c r="B903" s="54"/>
    </row>
    <row r="904" ht="12.75" customHeight="1">
      <c r="A904" s="54"/>
      <c r="B904" s="54"/>
    </row>
    <row r="905" ht="12.75" customHeight="1">
      <c r="A905" s="54"/>
      <c r="B905" s="54"/>
    </row>
    <row r="906" ht="12.75" customHeight="1">
      <c r="A906" s="54"/>
      <c r="B906" s="54"/>
    </row>
    <row r="907" ht="12.75" customHeight="1">
      <c r="A907" s="54"/>
      <c r="B907" s="54"/>
    </row>
    <row r="908" ht="12.75" customHeight="1">
      <c r="A908" s="54"/>
      <c r="B908" s="54"/>
    </row>
    <row r="909" ht="12.75" customHeight="1">
      <c r="A909" s="54"/>
      <c r="B909" s="54"/>
    </row>
    <row r="910" ht="12.75" customHeight="1">
      <c r="A910" s="54"/>
      <c r="B910" s="54"/>
    </row>
    <row r="911" ht="12.75" customHeight="1">
      <c r="A911" s="54"/>
      <c r="B911" s="54"/>
    </row>
    <row r="912" ht="12.75" customHeight="1">
      <c r="A912" s="54"/>
      <c r="B912" s="54"/>
    </row>
    <row r="913" ht="12.75" customHeight="1">
      <c r="A913" s="54"/>
      <c r="B913" s="54"/>
    </row>
    <row r="914" ht="12.75" customHeight="1">
      <c r="A914" s="54"/>
      <c r="B914" s="54"/>
    </row>
    <row r="915" ht="12.75" customHeight="1">
      <c r="A915" s="54"/>
      <c r="B915" s="54"/>
    </row>
    <row r="916" ht="12.75" customHeight="1">
      <c r="A916" s="54"/>
      <c r="B916" s="54"/>
    </row>
    <row r="917" ht="12.75" customHeight="1">
      <c r="A917" s="54"/>
      <c r="B917" s="54"/>
    </row>
    <row r="918" ht="12.75" customHeight="1">
      <c r="A918" s="54"/>
      <c r="B918" s="54"/>
    </row>
    <row r="919" ht="12.75" customHeight="1">
      <c r="A919" s="54"/>
      <c r="B919" s="54"/>
    </row>
    <row r="920" ht="12.75" customHeight="1">
      <c r="A920" s="54"/>
      <c r="B920" s="54"/>
    </row>
    <row r="921" ht="12.75" customHeight="1">
      <c r="A921" s="54"/>
      <c r="B921" s="54"/>
    </row>
    <row r="922" ht="12.75" customHeight="1">
      <c r="A922" s="54"/>
      <c r="B922" s="54"/>
    </row>
    <row r="923" ht="12.75" customHeight="1">
      <c r="A923" s="54"/>
      <c r="B923" s="54"/>
    </row>
    <row r="924" ht="12.75" customHeight="1">
      <c r="A924" s="54"/>
      <c r="B924" s="54"/>
    </row>
    <row r="925" ht="12.75" customHeight="1">
      <c r="A925" s="54"/>
      <c r="B925" s="54"/>
    </row>
    <row r="926" ht="12.75" customHeight="1">
      <c r="A926" s="54"/>
      <c r="B926" s="54"/>
    </row>
    <row r="927" ht="12.75" customHeight="1">
      <c r="A927" s="54"/>
      <c r="B927" s="54"/>
    </row>
    <row r="928" ht="12.75" customHeight="1">
      <c r="A928" s="54"/>
      <c r="B928" s="54"/>
    </row>
    <row r="929" ht="12.75" customHeight="1">
      <c r="A929" s="54"/>
      <c r="B929" s="54"/>
    </row>
    <row r="930" ht="12.75" customHeight="1">
      <c r="A930" s="54"/>
      <c r="B930" s="54"/>
    </row>
    <row r="931" ht="12.75" customHeight="1">
      <c r="A931" s="54"/>
      <c r="B931" s="54"/>
    </row>
    <row r="932" ht="12.75" customHeight="1">
      <c r="A932" s="54"/>
      <c r="B932" s="54"/>
    </row>
    <row r="933" ht="12.75" customHeight="1">
      <c r="A933" s="54"/>
      <c r="B933" s="54"/>
    </row>
    <row r="934" ht="12.75" customHeight="1">
      <c r="A934" s="54"/>
      <c r="B934" s="54"/>
    </row>
    <row r="935" ht="12.75" customHeight="1">
      <c r="A935" s="54"/>
      <c r="B935" s="54"/>
    </row>
    <row r="936" ht="12.75" customHeight="1">
      <c r="A936" s="54"/>
      <c r="B936" s="54"/>
    </row>
    <row r="937" ht="12.75" customHeight="1">
      <c r="A937" s="54"/>
      <c r="B937" s="54"/>
    </row>
    <row r="938" ht="12.75" customHeight="1">
      <c r="A938" s="54"/>
      <c r="B938" s="54"/>
    </row>
    <row r="939" ht="12.75" customHeight="1">
      <c r="A939" s="54"/>
      <c r="B939" s="54"/>
    </row>
    <row r="940" ht="12.75" customHeight="1">
      <c r="A940" s="54"/>
      <c r="B940" s="54"/>
    </row>
    <row r="941" ht="12.75" customHeight="1">
      <c r="A941" s="54"/>
      <c r="B941" s="54"/>
    </row>
    <row r="942" ht="12.75" customHeight="1">
      <c r="A942" s="54"/>
      <c r="B942" s="54"/>
    </row>
    <row r="943" ht="12.75" customHeight="1">
      <c r="A943" s="54"/>
      <c r="B943" s="54"/>
    </row>
    <row r="944" ht="12.75" customHeight="1">
      <c r="A944" s="54"/>
      <c r="B944" s="54"/>
    </row>
    <row r="945" ht="12.75" customHeight="1">
      <c r="A945" s="54"/>
      <c r="B945" s="54"/>
    </row>
    <row r="946" ht="12.75" customHeight="1">
      <c r="A946" s="54"/>
      <c r="B946" s="54"/>
    </row>
    <row r="947" ht="12.75" customHeight="1">
      <c r="A947" s="54"/>
      <c r="B947" s="54"/>
    </row>
    <row r="948" ht="12.75" customHeight="1">
      <c r="A948" s="54"/>
      <c r="B948" s="54"/>
    </row>
    <row r="949" ht="12.75" customHeight="1">
      <c r="A949" s="54"/>
      <c r="B949" s="54"/>
    </row>
    <row r="950" ht="12.75" customHeight="1">
      <c r="A950" s="54"/>
      <c r="B950" s="54"/>
    </row>
    <row r="951" ht="12.75" customHeight="1">
      <c r="A951" s="54"/>
      <c r="B951" s="54"/>
    </row>
    <row r="952" ht="12.75" customHeight="1">
      <c r="A952" s="54"/>
      <c r="B952" s="54"/>
    </row>
    <row r="953" ht="12.75" customHeight="1">
      <c r="A953" s="54"/>
      <c r="B953" s="54"/>
    </row>
    <row r="954" ht="12.75" customHeight="1">
      <c r="A954" s="54"/>
      <c r="B954" s="54"/>
    </row>
    <row r="955" ht="12.75" customHeight="1">
      <c r="A955" s="54"/>
      <c r="B955" s="54"/>
    </row>
    <row r="956" ht="12.75" customHeight="1">
      <c r="A956" s="54"/>
      <c r="B956" s="54"/>
    </row>
    <row r="957" ht="12.75" customHeight="1">
      <c r="A957" s="54"/>
      <c r="B957" s="54"/>
    </row>
    <row r="958" ht="12.75" customHeight="1">
      <c r="A958" s="54"/>
      <c r="B958" s="54"/>
    </row>
    <row r="959" ht="12.75" customHeight="1">
      <c r="A959" s="54"/>
      <c r="B959" s="54"/>
    </row>
    <row r="960" ht="12.75" customHeight="1">
      <c r="A960" s="54"/>
      <c r="B960" s="54"/>
    </row>
    <row r="961" ht="12.75" customHeight="1">
      <c r="A961" s="54"/>
      <c r="B961" s="54"/>
    </row>
    <row r="962" ht="12.75" customHeight="1">
      <c r="A962" s="54"/>
      <c r="B962" s="54"/>
    </row>
    <row r="963" ht="12.75" customHeight="1">
      <c r="A963" s="54"/>
      <c r="B963" s="54"/>
    </row>
    <row r="964" ht="12.75" customHeight="1">
      <c r="A964" s="54"/>
      <c r="B964" s="54"/>
    </row>
    <row r="965" ht="12.75" customHeight="1">
      <c r="A965" s="54"/>
      <c r="B965" s="54"/>
    </row>
    <row r="966" ht="12.75" customHeight="1">
      <c r="A966" s="54"/>
      <c r="B966" s="54"/>
    </row>
    <row r="967" ht="12.75" customHeight="1">
      <c r="A967" s="54"/>
      <c r="B967" s="54"/>
    </row>
    <row r="968" ht="12.75" customHeight="1">
      <c r="A968" s="54"/>
      <c r="B968" s="54"/>
    </row>
    <row r="969" ht="12.75" customHeight="1">
      <c r="A969" s="54"/>
      <c r="B969" s="54"/>
    </row>
    <row r="970" ht="12.75" customHeight="1">
      <c r="A970" s="54"/>
      <c r="B970" s="54"/>
    </row>
    <row r="971" ht="12.75" customHeight="1">
      <c r="A971" s="54"/>
      <c r="B971" s="54"/>
    </row>
    <row r="972" ht="12.75" customHeight="1">
      <c r="A972" s="54"/>
      <c r="B972" s="54"/>
    </row>
    <row r="973" ht="12.75" customHeight="1">
      <c r="A973" s="54"/>
      <c r="B973" s="54"/>
    </row>
    <row r="974" ht="12.75" customHeight="1">
      <c r="A974" s="54"/>
      <c r="B974" s="54"/>
    </row>
    <row r="975" ht="12.75" customHeight="1">
      <c r="A975" s="54"/>
      <c r="B975" s="54"/>
    </row>
    <row r="976" ht="12.75" customHeight="1">
      <c r="A976" s="54"/>
      <c r="B976" s="54"/>
    </row>
    <row r="977" ht="12.75" customHeight="1">
      <c r="A977" s="54"/>
      <c r="B977" s="54"/>
    </row>
    <row r="978" ht="12.75" customHeight="1">
      <c r="A978" s="54"/>
      <c r="B978" s="54"/>
    </row>
    <row r="979" ht="12.75" customHeight="1">
      <c r="A979" s="54"/>
      <c r="B979" s="54"/>
    </row>
    <row r="980" ht="12.75" customHeight="1">
      <c r="A980" s="54"/>
      <c r="B980" s="54"/>
    </row>
    <row r="981" ht="12.75" customHeight="1">
      <c r="A981" s="54"/>
      <c r="B981" s="54"/>
    </row>
    <row r="982" ht="12.75" customHeight="1">
      <c r="A982" s="54"/>
      <c r="B982" s="54"/>
    </row>
    <row r="983" ht="12.75" customHeight="1">
      <c r="A983" s="54"/>
      <c r="B983" s="54"/>
    </row>
    <row r="984" ht="12.75" customHeight="1">
      <c r="A984" s="54"/>
      <c r="B984" s="54"/>
    </row>
    <row r="985" ht="12.75" customHeight="1">
      <c r="A985" s="54"/>
      <c r="B985" s="54"/>
    </row>
    <row r="986" ht="12.75" customHeight="1">
      <c r="A986" s="54"/>
      <c r="B986" s="54"/>
    </row>
    <row r="987" ht="12.75" customHeight="1">
      <c r="A987" s="54"/>
      <c r="B987" s="54"/>
    </row>
    <row r="988" ht="12.75" customHeight="1">
      <c r="A988" s="54"/>
      <c r="B988" s="54"/>
    </row>
    <row r="989" ht="12.75" customHeight="1">
      <c r="A989" s="54"/>
      <c r="B989" s="54"/>
    </row>
    <row r="990" ht="12.75" customHeight="1">
      <c r="A990" s="54"/>
      <c r="B990" s="54"/>
    </row>
    <row r="991" ht="12.75" customHeight="1">
      <c r="A991" s="54"/>
      <c r="B991" s="54"/>
    </row>
    <row r="992" ht="12.75" customHeight="1">
      <c r="A992" s="54"/>
      <c r="B992" s="54"/>
    </row>
    <row r="993" ht="12.75" customHeight="1">
      <c r="A993" s="54"/>
      <c r="B993" s="54"/>
    </row>
    <row r="994" ht="12.75" customHeight="1">
      <c r="A994" s="54"/>
      <c r="B994" s="54"/>
    </row>
    <row r="995" ht="12.75" customHeight="1">
      <c r="A995" s="54"/>
      <c r="B995" s="54"/>
    </row>
    <row r="996" ht="12.75" customHeight="1">
      <c r="A996" s="54"/>
      <c r="B996" s="54"/>
    </row>
    <row r="997" ht="12.75" customHeight="1">
      <c r="A997" s="54"/>
      <c r="B997" s="54"/>
    </row>
    <row r="998" ht="12.75" customHeight="1">
      <c r="A998" s="54"/>
      <c r="B998" s="54"/>
    </row>
    <row r="999" ht="12.75" customHeight="1">
      <c r="A999" s="54"/>
      <c r="B999" s="54"/>
    </row>
    <row r="1000" ht="12.75" customHeight="1">
      <c r="A1000" s="54"/>
      <c r="B1000" s="54"/>
    </row>
  </sheetData>
  <drawing r:id="rId1"/>
</worksheet>
</file>